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hima\Google ドライブ\AJH2024\BRM812\03_キューシート出走ガイド\"/>
    </mc:Choice>
  </mc:AlternateContent>
  <bookViews>
    <workbookView xWindow="23460" yWindow="3672" windowWidth="20496" windowHeight="7152"/>
  </bookViews>
  <sheets>
    <sheet name="夕闇オロロン400" sheetId="1" r:id="rId1"/>
    <sheet name="更新履歴" sheetId="4" r:id="rId2"/>
  </sheets>
  <externalReferences>
    <externalReference r:id="rId3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52511"/>
</workbook>
</file>

<file path=xl/calcChain.xml><?xml version="1.0" encoding="utf-8"?>
<calcChain xmlns="http://schemas.openxmlformats.org/spreadsheetml/2006/main">
  <c r="D12" i="1" l="1"/>
  <c r="D11" i="1"/>
  <c r="D10" i="1"/>
  <c r="B10" i="1"/>
  <c r="D18" i="1" l="1"/>
  <c r="D19" i="1"/>
  <c r="D20" i="1"/>
  <c r="D21" i="1"/>
  <c r="D22" i="1"/>
  <c r="D23" i="1"/>
  <c r="D24" i="1"/>
  <c r="D25" i="1"/>
  <c r="D26" i="1"/>
  <c r="D27" i="1"/>
  <c r="D28" i="1"/>
  <c r="D29" i="1"/>
  <c r="D17" i="1"/>
  <c r="D16" i="1"/>
  <c r="D15" i="1"/>
  <c r="D14" i="1"/>
  <c r="D13" i="1"/>
  <c r="D9" i="1"/>
  <c r="D8" i="1"/>
  <c r="D7" i="1"/>
  <c r="D6" i="1"/>
  <c r="D47" i="1" l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48" i="1"/>
  <c r="D51" i="1" l="1"/>
  <c r="B51" i="1"/>
  <c r="D52" i="1"/>
  <c r="B47" i="1"/>
  <c r="D62" i="1" l="1"/>
  <c r="D61" i="1"/>
  <c r="D60" i="1"/>
  <c r="D59" i="1"/>
  <c r="D58" i="1"/>
  <c r="D57" i="1"/>
  <c r="D56" i="1"/>
  <c r="D55" i="1"/>
  <c r="D54" i="1"/>
  <c r="D53" i="1"/>
  <c r="D50" i="1"/>
  <c r="D49" i="1"/>
  <c r="D32" i="1"/>
  <c r="D31" i="1"/>
  <c r="D30" i="1"/>
  <c r="B59" i="1" l="1"/>
  <c r="B46" i="1"/>
  <c r="B45" i="1"/>
  <c r="B44" i="1"/>
  <c r="B43" i="1"/>
  <c r="B42" i="1"/>
  <c r="B41" i="1"/>
  <c r="B17" i="1" l="1"/>
  <c r="B16" i="1"/>
  <c r="B15" i="1"/>
  <c r="B14" i="1"/>
  <c r="B13" i="1"/>
  <c r="B55" i="1" l="1"/>
  <c r="B28" i="1"/>
  <c r="B57" i="1" l="1"/>
  <c r="B56" i="1"/>
  <c r="B54" i="1"/>
  <c r="B53" i="1"/>
  <c r="B52" i="1"/>
  <c r="B36" i="1"/>
  <c r="B35" i="1"/>
  <c r="B34" i="1"/>
  <c r="B33" i="1"/>
  <c r="B32" i="1"/>
  <c r="B31" i="1"/>
  <c r="B30" i="1"/>
  <c r="B29" i="1"/>
  <c r="B18" i="1"/>
  <c r="B12" i="1"/>
  <c r="B62" i="1" l="1"/>
  <c r="B23" i="1" l="1"/>
  <c r="B24" i="1"/>
  <c r="B61" i="1" l="1"/>
  <c r="B58" i="1"/>
  <c r="B48" i="1"/>
  <c r="B19" i="1"/>
  <c r="B25" i="1" l="1"/>
  <c r="B26" i="1"/>
  <c r="B21" i="1"/>
  <c r="B49" i="1" l="1"/>
  <c r="B40" i="1"/>
  <c r="B39" i="1"/>
  <c r="B38" i="1"/>
  <c r="B20" i="1" l="1"/>
  <c r="B8" i="1"/>
  <c r="B60" i="1"/>
  <c r="B50" i="1"/>
  <c r="B37" i="1"/>
  <c r="B27" i="1"/>
  <c r="B22" i="1"/>
  <c r="B11" i="1"/>
  <c r="B9" i="1"/>
  <c r="B7" i="1"/>
  <c r="B6" i="1"/>
  <c r="B5" i="1"/>
  <c r="D5" i="1" l="1"/>
</calcChain>
</file>

<file path=xl/sharedStrings.xml><?xml version="1.0" encoding="utf-8"?>
<sst xmlns="http://schemas.openxmlformats.org/spreadsheetml/2006/main" count="410" uniqueCount="224">
  <si>
    <t xml:space="preserve"> </t>
    <phoneticPr fontId="3"/>
  </si>
  <si>
    <t>No.</t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</si>
  <si>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</si>
  <si>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</si>
  <si>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</si>
  <si>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道標(青看板)の方向</t>
    <phoneticPr fontId="3"/>
  </si>
  <si>
    <t>地点</t>
    <rPh sb="0" eb="2">
      <t>チテン</t>
    </rPh>
    <phoneticPr fontId="3"/>
  </si>
  <si>
    <t>ランドマーク・備考</t>
    <rPh sb="7" eb="9">
      <t>ビコウ</t>
    </rPh>
    <phoneticPr fontId="4"/>
  </si>
  <si>
    <t>open</t>
    <phoneticPr fontId="4"/>
  </si>
  <si>
    <t>close</t>
    <phoneticPr fontId="4"/>
  </si>
  <si>
    <t>○</t>
  </si>
  <si>
    <t>区間</t>
    <rPh sb="0" eb="2">
      <t>クカン</t>
    </rPh>
    <phoneticPr fontId="4"/>
  </si>
  <si>
    <t>積算</t>
    <rPh sb="0" eb="2">
      <t>セキサン</t>
    </rPh>
    <phoneticPr fontId="4"/>
  </si>
  <si>
    <t>×</t>
    <phoneticPr fontId="3"/>
  </si>
  <si>
    <t>〇</t>
    <phoneticPr fontId="3"/>
  </si>
  <si>
    <t xml:space="preserve"> (R = 国道 ・ r =道道)</t>
    <phoneticPr fontId="4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</si>
  <si>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4"/>
  </si>
  <si>
    <t>地点までの</t>
    <rPh sb="0" eb="2">
      <t>チテン</t>
    </rPh>
    <phoneticPr fontId="3"/>
  </si>
  <si>
    <t>交差点名</t>
    <rPh sb="0" eb="3">
      <t>コウサテン</t>
    </rPh>
    <rPh sb="3" eb="4">
      <t>メイ</t>
    </rPh>
    <phoneticPr fontId="3"/>
  </si>
  <si>
    <t>(正面信号)</t>
    <phoneticPr fontId="3"/>
  </si>
  <si>
    <t>左折</t>
  </si>
  <si>
    <t xml:space="preserve">┼ </t>
    <phoneticPr fontId="3"/>
  </si>
  <si>
    <t>┼</t>
    <phoneticPr fontId="3"/>
  </si>
  <si>
    <t>┤</t>
    <phoneticPr fontId="3"/>
  </si>
  <si>
    <t xml:space="preserve">┬ </t>
    <phoneticPr fontId="3"/>
  </si>
  <si>
    <t>├</t>
    <phoneticPr fontId="3"/>
  </si>
  <si>
    <t>○</t>
    <phoneticPr fontId="3"/>
  </si>
  <si>
    <t>→更新履歴</t>
    <rPh sb="1" eb="3">
      <t>コウシン</t>
    </rPh>
    <rPh sb="3" eb="5">
      <t>リレキ</t>
    </rPh>
    <phoneticPr fontId="3"/>
  </si>
  <si>
    <t>×</t>
    <phoneticPr fontId="3"/>
  </si>
  <si>
    <t>〇</t>
    <phoneticPr fontId="3"/>
  </si>
  <si>
    <t>〇</t>
    <phoneticPr fontId="3"/>
  </si>
  <si>
    <t>×</t>
    <phoneticPr fontId="3"/>
  </si>
  <si>
    <t>左折</t>
    <rPh sb="0" eb="2">
      <t>サセツ</t>
    </rPh>
    <phoneticPr fontId="3"/>
  </si>
  <si>
    <t>右折</t>
    <rPh sb="0" eb="2">
      <t>ウセツ</t>
    </rPh>
    <phoneticPr fontId="3"/>
  </si>
  <si>
    <t>枝幸 興部</t>
    <rPh sb="0" eb="2">
      <t>エサシ</t>
    </rPh>
    <rPh sb="3" eb="5">
      <t>オコッペ</t>
    </rPh>
    <phoneticPr fontId="3"/>
  </si>
  <si>
    <t>直進</t>
    <rPh sb="0" eb="2">
      <t>チョクシン</t>
    </rPh>
    <phoneticPr fontId="3"/>
  </si>
  <si>
    <t>R238</t>
    <phoneticPr fontId="3"/>
  </si>
  <si>
    <t>右手前にガソリンスタンドアポロステーションあり</t>
    <rPh sb="0" eb="3">
      <t>ミギテマエ</t>
    </rPh>
    <phoneticPr fontId="3"/>
  </si>
  <si>
    <t>2024 BRM812 北海道400km夕闇オロロン</t>
    <rPh sb="20" eb="22">
      <t>ユウヤミ</t>
    </rPh>
    <phoneticPr fontId="3"/>
  </si>
  <si>
    <t>2024年 8/12(日) 8:00スタート</t>
    <rPh sb="4" eb="5">
      <t>ネン</t>
    </rPh>
    <rPh sb="11" eb="12">
      <t>ニチ</t>
    </rPh>
    <phoneticPr fontId="6"/>
  </si>
  <si>
    <t>r713→r305</t>
    <phoneticPr fontId="3"/>
  </si>
  <si>
    <t>r304→r713</t>
    <phoneticPr fontId="3"/>
  </si>
  <si>
    <t>中藻興部</t>
    <rPh sb="0" eb="1">
      <t>ナカ</t>
    </rPh>
    <rPh sb="1" eb="2">
      <t>モ</t>
    </rPh>
    <rPh sb="2" eb="4">
      <t>オコッペ</t>
    </rPh>
    <phoneticPr fontId="3"/>
  </si>
  <si>
    <t>r334</t>
    <phoneticPr fontId="3"/>
  </si>
  <si>
    <t>r137</t>
    <phoneticPr fontId="3"/>
  </si>
  <si>
    <t>西興部</t>
    <rPh sb="0" eb="3">
      <t>ニシオコッペ</t>
    </rPh>
    <phoneticPr fontId="3"/>
  </si>
  <si>
    <t>下川 興部</t>
    <rPh sb="0" eb="2">
      <t>シモカワ</t>
    </rPh>
    <rPh sb="3" eb="5">
      <t>オコッペ</t>
    </rPh>
    <phoneticPr fontId="3"/>
  </si>
  <si>
    <t>名寄 下川</t>
    <rPh sb="0" eb="2">
      <t>ナヨロ</t>
    </rPh>
    <rPh sb="3" eb="5">
      <t>シモカワ</t>
    </rPh>
    <phoneticPr fontId="3"/>
  </si>
  <si>
    <t>R239</t>
    <phoneticPr fontId="3"/>
  </si>
  <si>
    <t>×</t>
    <phoneticPr fontId="3"/>
  </si>
  <si>
    <t>左折</t>
    <rPh sb="0" eb="2">
      <t>サセツ</t>
    </rPh>
    <phoneticPr fontId="3"/>
  </si>
  <si>
    <t>右折</t>
    <rPh sb="0" eb="2">
      <t>ウセツ</t>
    </rPh>
    <phoneticPr fontId="3"/>
  </si>
  <si>
    <t>市道</t>
    <rPh sb="0" eb="2">
      <t>シドウ</t>
    </rPh>
    <phoneticPr fontId="3"/>
  </si>
  <si>
    <t>士別市街 国道40号</t>
    <rPh sb="0" eb="2">
      <t>シベツ</t>
    </rPh>
    <rPh sb="2" eb="4">
      <t>シガイ</t>
    </rPh>
    <rPh sb="5" eb="7">
      <t>コクドウ</t>
    </rPh>
    <rPh sb="9" eb="10">
      <t>ゴウ</t>
    </rPh>
    <phoneticPr fontId="3"/>
  </si>
  <si>
    <t>r537</t>
    <phoneticPr fontId="3"/>
  </si>
  <si>
    <t>〇</t>
    <phoneticPr fontId="3"/>
  </si>
  <si>
    <t>士別駅</t>
    <rPh sb="0" eb="2">
      <t>シベツ</t>
    </rPh>
    <rPh sb="2" eb="3">
      <t>エキ</t>
    </rPh>
    <phoneticPr fontId="3"/>
  </si>
  <si>
    <t>東4条北3丁目</t>
    <rPh sb="0" eb="1">
      <t>ヒガシ</t>
    </rPh>
    <rPh sb="2" eb="3">
      <t>ジョウ</t>
    </rPh>
    <rPh sb="3" eb="4">
      <t>キタ</t>
    </rPh>
    <rPh sb="5" eb="7">
      <t>チョウメ</t>
    </rPh>
    <phoneticPr fontId="3"/>
  </si>
  <si>
    <t>-</t>
    <phoneticPr fontId="3"/>
  </si>
  <si>
    <t>r61</t>
    <phoneticPr fontId="3"/>
  </si>
  <si>
    <t>東5条9丁目</t>
    <rPh sb="0" eb="1">
      <t>ヒガシ</t>
    </rPh>
    <rPh sb="2" eb="3">
      <t>ジョウ</t>
    </rPh>
    <rPh sb="4" eb="6">
      <t>チョウメ</t>
    </rPh>
    <phoneticPr fontId="3"/>
  </si>
  <si>
    <t>左側</t>
    <rPh sb="0" eb="2">
      <t>ヒダリガワ</t>
    </rPh>
    <phoneticPr fontId="3"/>
  </si>
  <si>
    <t>r61</t>
    <phoneticPr fontId="3"/>
  </si>
  <si>
    <t>稚内 名寄</t>
    <rPh sb="0" eb="2">
      <t>ワッカナイ</t>
    </rPh>
    <rPh sb="3" eb="5">
      <t>ナヨロ</t>
    </rPh>
    <phoneticPr fontId="3"/>
  </si>
  <si>
    <t>-</t>
    <phoneticPr fontId="3"/>
  </si>
  <si>
    <t>R40</t>
    <phoneticPr fontId="3"/>
  </si>
  <si>
    <t>羽幌 添牛内</t>
    <rPh sb="0" eb="2">
      <t>ハボロ</t>
    </rPh>
    <rPh sb="3" eb="6">
      <t>ソエウシナイ</t>
    </rPh>
    <phoneticPr fontId="3"/>
  </si>
  <si>
    <t>大通西5丁目</t>
    <rPh sb="0" eb="2">
      <t>オオドオリ</t>
    </rPh>
    <rPh sb="2" eb="3">
      <t>ニシ</t>
    </rPh>
    <rPh sb="4" eb="6">
      <t>チョウメ</t>
    </rPh>
    <phoneticPr fontId="3"/>
  </si>
  <si>
    <t>Y</t>
    <phoneticPr fontId="3"/>
  </si>
  <si>
    <t>右側</t>
    <rPh sb="0" eb="2">
      <t>ミギガワ</t>
    </rPh>
    <phoneticPr fontId="3"/>
  </si>
  <si>
    <t>羽幌 苫前</t>
    <rPh sb="0" eb="2">
      <t>ハボロ</t>
    </rPh>
    <rPh sb="3" eb="5">
      <t>トママエ</t>
    </rPh>
    <phoneticPr fontId="3"/>
  </si>
  <si>
    <t>R239</t>
    <phoneticPr fontId="3"/>
  </si>
  <si>
    <t>羽幌中央</t>
    <rPh sb="0" eb="2">
      <t>ハボロ</t>
    </rPh>
    <rPh sb="2" eb="4">
      <t>チュウオウ</t>
    </rPh>
    <phoneticPr fontId="3"/>
  </si>
  <si>
    <t>r437→町道</t>
    <rPh sb="5" eb="7">
      <t>チョウドウ</t>
    </rPh>
    <phoneticPr fontId="3"/>
  </si>
  <si>
    <t>昭和方面</t>
    <rPh sb="0" eb="4">
      <t>ショウワホウメン</t>
    </rPh>
    <phoneticPr fontId="3"/>
  </si>
  <si>
    <t>町道</t>
    <rPh sb="0" eb="2">
      <t>チョウドウ</t>
    </rPh>
    <phoneticPr fontId="3"/>
  </si>
  <si>
    <t>R232</t>
    <phoneticPr fontId="3"/>
  </si>
  <si>
    <t>R231</t>
    <phoneticPr fontId="3"/>
  </si>
  <si>
    <t>浜益 増毛</t>
    <rPh sb="0" eb="2">
      <t>ハママス</t>
    </rPh>
    <rPh sb="3" eb="5">
      <t>マシケ</t>
    </rPh>
    <phoneticPr fontId="3"/>
  </si>
  <si>
    <t>R232</t>
    <phoneticPr fontId="3"/>
  </si>
  <si>
    <t>-</t>
    <phoneticPr fontId="3"/>
  </si>
  <si>
    <t>-</t>
    <phoneticPr fontId="3"/>
  </si>
  <si>
    <t>PC4ローソン留萌栄町店</t>
    <rPh sb="7" eb="9">
      <t>ルモイ</t>
    </rPh>
    <rPh sb="9" eb="10">
      <t>サカエ</t>
    </rPh>
    <rPh sb="10" eb="11">
      <t>マチ</t>
    </rPh>
    <rPh sb="11" eb="12">
      <t>ミセ</t>
    </rPh>
    <phoneticPr fontId="3"/>
  </si>
  <si>
    <t>〇</t>
    <phoneticPr fontId="3"/>
  </si>
  <si>
    <t>五十嵐町3丁目</t>
    <rPh sb="0" eb="3">
      <t>イガラシ</t>
    </rPh>
    <rPh sb="3" eb="4">
      <t>マチ</t>
    </rPh>
    <rPh sb="5" eb="7">
      <t>チョウメ</t>
    </rPh>
    <phoneticPr fontId="3"/>
  </si>
  <si>
    <t>六差路</t>
    <rPh sb="0" eb="3">
      <t>ロクサロ</t>
    </rPh>
    <phoneticPr fontId="3"/>
  </si>
  <si>
    <t>札幌 新十津川</t>
    <rPh sb="0" eb="2">
      <t>サッポロ</t>
    </rPh>
    <rPh sb="3" eb="7">
      <t>シントツカワ</t>
    </rPh>
    <phoneticPr fontId="3"/>
  </si>
  <si>
    <t>碧水</t>
    <rPh sb="0" eb="2">
      <t>ヘキスイ</t>
    </rPh>
    <phoneticPr fontId="3"/>
  </si>
  <si>
    <t>右折</t>
    <rPh sb="0" eb="2">
      <t>ウセツ</t>
    </rPh>
    <phoneticPr fontId="3"/>
  </si>
  <si>
    <t>R275</t>
    <phoneticPr fontId="3"/>
  </si>
  <si>
    <t>町道</t>
    <rPh sb="0" eb="2">
      <t>チョウドウ</t>
    </rPh>
    <phoneticPr fontId="3"/>
  </si>
  <si>
    <t>左折</t>
    <rPh sb="0" eb="2">
      <t>サセツ</t>
    </rPh>
    <phoneticPr fontId="3"/>
  </si>
  <si>
    <t>町道→r625</t>
    <rPh sb="0" eb="2">
      <t>チョウドウ</t>
    </rPh>
    <phoneticPr fontId="3"/>
  </si>
  <si>
    <t>新十津川市街</t>
    <rPh sb="0" eb="4">
      <t>シントツカワ</t>
    </rPh>
    <rPh sb="4" eb="6">
      <t>シガイ</t>
    </rPh>
    <phoneticPr fontId="3"/>
  </si>
  <si>
    <t>〇</t>
    <phoneticPr fontId="3"/>
  </si>
  <si>
    <t>r625</t>
    <phoneticPr fontId="3"/>
  </si>
  <si>
    <t>R275</t>
    <phoneticPr fontId="3"/>
  </si>
  <si>
    <t>×</t>
    <phoneticPr fontId="3"/>
  </si>
  <si>
    <t>r979</t>
    <phoneticPr fontId="3"/>
  </si>
  <si>
    <t>岩見沢 幌延</t>
    <rPh sb="0" eb="3">
      <t>イワミザワ</t>
    </rPh>
    <rPh sb="4" eb="6">
      <t>ホロノベ</t>
    </rPh>
    <phoneticPr fontId="3"/>
  </si>
  <si>
    <t>岩見沢 幌延</t>
    <phoneticPr fontId="3"/>
  </si>
  <si>
    <t>岩見沢</t>
    <phoneticPr fontId="3"/>
  </si>
  <si>
    <t>r979→r921</t>
    <phoneticPr fontId="3"/>
  </si>
  <si>
    <t>r275</t>
    <phoneticPr fontId="3"/>
  </si>
  <si>
    <t>〇</t>
    <phoneticPr fontId="3"/>
  </si>
  <si>
    <t>札幌 岩見沢</t>
    <rPh sb="0" eb="2">
      <t>サッポロ</t>
    </rPh>
    <rPh sb="3" eb="6">
      <t>イワミザワ</t>
    </rPh>
    <phoneticPr fontId="3"/>
  </si>
  <si>
    <t>R12</t>
    <phoneticPr fontId="3"/>
  </si>
  <si>
    <t>苫小牧 栗山</t>
    <rPh sb="0" eb="3">
      <t>トマコマイ</t>
    </rPh>
    <rPh sb="4" eb="6">
      <t>クリヤマ</t>
    </rPh>
    <phoneticPr fontId="3"/>
  </si>
  <si>
    <t>R234</t>
    <phoneticPr fontId="3"/>
  </si>
  <si>
    <t>左側</t>
    <rPh sb="0" eb="2">
      <t>ヒダリガワ</t>
    </rPh>
    <phoneticPr fontId="3"/>
  </si>
  <si>
    <t>野幌</t>
    <rPh sb="0" eb="2">
      <t>ノッポロ</t>
    </rPh>
    <phoneticPr fontId="3"/>
  </si>
  <si>
    <t>市道</t>
    <rPh sb="0" eb="2">
      <t>シドウ</t>
    </rPh>
    <phoneticPr fontId="3"/>
  </si>
  <si>
    <t>東野幌本町６</t>
    <rPh sb="0" eb="3">
      <t>ヒガシノッポロ</t>
    </rPh>
    <rPh sb="3" eb="5">
      <t>ホンチョウ</t>
    </rPh>
    <phoneticPr fontId="3"/>
  </si>
  <si>
    <t>札幌</t>
    <rPh sb="0" eb="2">
      <t>サッポロ</t>
    </rPh>
    <phoneticPr fontId="3"/>
  </si>
  <si>
    <t>札幌 大麻</t>
    <rPh sb="0" eb="2">
      <t>サッポロ</t>
    </rPh>
    <rPh sb="3" eb="5">
      <t>オオアサ</t>
    </rPh>
    <phoneticPr fontId="3"/>
  </si>
  <si>
    <t>野幌屯田町44</t>
    <rPh sb="0" eb="5">
      <t>ノッポロトンデンチョウ</t>
    </rPh>
    <phoneticPr fontId="3"/>
  </si>
  <si>
    <t>r626</t>
    <phoneticPr fontId="3"/>
  </si>
  <si>
    <t>米里</t>
    <rPh sb="0" eb="2">
      <t>ヨネサト</t>
    </rPh>
    <phoneticPr fontId="3"/>
  </si>
  <si>
    <t>東米里</t>
    <rPh sb="0" eb="3">
      <t>ヒガシヨネサト</t>
    </rPh>
    <phoneticPr fontId="3"/>
  </si>
  <si>
    <t>東雁来</t>
    <rPh sb="0" eb="3">
      <t>ヒガシカリキ</t>
    </rPh>
    <phoneticPr fontId="3"/>
  </si>
  <si>
    <t>小樽 札幌駅</t>
    <rPh sb="0" eb="2">
      <t>オタル</t>
    </rPh>
    <rPh sb="3" eb="6">
      <t>サッポロエキ</t>
    </rPh>
    <phoneticPr fontId="3"/>
  </si>
  <si>
    <t>r1137</t>
    <phoneticPr fontId="3"/>
  </si>
  <si>
    <t>丘珠空港</t>
    <rPh sb="0" eb="2">
      <t>オカダマ</t>
    </rPh>
    <rPh sb="2" eb="4">
      <t>クウコウ</t>
    </rPh>
    <phoneticPr fontId="3"/>
  </si>
  <si>
    <t>-</t>
    <phoneticPr fontId="3"/>
  </si>
  <si>
    <t>R275</t>
    <phoneticPr fontId="3"/>
  </si>
  <si>
    <t>FINISH受付 丘珠ふれあいセンター</t>
    <rPh sb="6" eb="8">
      <t>ウケツケ</t>
    </rPh>
    <rPh sb="9" eb="11">
      <t>オカダマ</t>
    </rPh>
    <phoneticPr fontId="3"/>
  </si>
  <si>
    <t>FINISHローソン札幌北37条東店</t>
    <rPh sb="10" eb="12">
      <t>サッポロ</t>
    </rPh>
    <rPh sb="12" eb="13">
      <t>キタ</t>
    </rPh>
    <rPh sb="15" eb="16">
      <t>ジョウ</t>
    </rPh>
    <rPh sb="16" eb="17">
      <t>ヒガシ</t>
    </rPh>
    <rPh sb="17" eb="18">
      <t>ミセ</t>
    </rPh>
    <phoneticPr fontId="3"/>
  </si>
  <si>
    <t>美園1条1</t>
    <rPh sb="0" eb="2">
      <t>ミソノ</t>
    </rPh>
    <rPh sb="3" eb="4">
      <t>ジョウ</t>
    </rPh>
    <phoneticPr fontId="3"/>
  </si>
  <si>
    <t>交差点道成左へ</t>
    <rPh sb="0" eb="3">
      <t>コウサテン</t>
    </rPh>
    <rPh sb="3" eb="5">
      <t>ミチナリ</t>
    </rPh>
    <rPh sb="5" eb="6">
      <t>ヒダリ</t>
    </rPh>
    <phoneticPr fontId="3"/>
  </si>
  <si>
    <t>START 紋別セントラルホテル</t>
    <rPh sb="6" eb="8">
      <t>モンベツ</t>
    </rPh>
    <phoneticPr fontId="3"/>
  </si>
  <si>
    <t>渚滑町7丁目</t>
    <rPh sb="0" eb="3">
      <t>ショコツチョウ</t>
    </rPh>
    <rPh sb="4" eb="6">
      <t>チョウメ</t>
    </rPh>
    <phoneticPr fontId="3"/>
  </si>
  <si>
    <t>×</t>
    <phoneticPr fontId="3"/>
  </si>
  <si>
    <t>紋別市港町１丁目</t>
    <phoneticPr fontId="3"/>
  </si>
  <si>
    <t>紋別市渚滑町５丁目</t>
    <phoneticPr fontId="3"/>
  </si>
  <si>
    <t>興部町興部</t>
    <phoneticPr fontId="3"/>
  </si>
  <si>
    <t>西興部村中藻</t>
    <phoneticPr fontId="3"/>
  </si>
  <si>
    <t>西興部村西興部</t>
    <phoneticPr fontId="3"/>
  </si>
  <si>
    <t>名寄市緑丘</t>
    <rPh sb="0" eb="3">
      <t>ナヨロシ</t>
    </rPh>
    <phoneticPr fontId="3"/>
  </si>
  <si>
    <t>名寄市風連町東風連</t>
    <phoneticPr fontId="3"/>
  </si>
  <si>
    <t>名寄市風連町新生町</t>
    <phoneticPr fontId="3"/>
  </si>
  <si>
    <t>士別市下士別町</t>
    <phoneticPr fontId="3"/>
  </si>
  <si>
    <t>市道→r537</t>
    <rPh sb="0" eb="2">
      <t>シドウ</t>
    </rPh>
    <phoneticPr fontId="3"/>
  </si>
  <si>
    <t>士別市東５条北３丁目</t>
    <phoneticPr fontId="3"/>
  </si>
  <si>
    <t>士別市東４条</t>
    <phoneticPr fontId="3"/>
  </si>
  <si>
    <t>士別市大通東９丁目</t>
    <phoneticPr fontId="3"/>
  </si>
  <si>
    <t>士別市大通西６丁目</t>
    <phoneticPr fontId="3"/>
  </si>
  <si>
    <t>士別市温根別町</t>
    <phoneticPr fontId="3"/>
  </si>
  <si>
    <t>幌加内町添牛内</t>
    <phoneticPr fontId="3"/>
  </si>
  <si>
    <t>苫前町古丹別</t>
    <phoneticPr fontId="3"/>
  </si>
  <si>
    <t>苫前町旭</t>
    <phoneticPr fontId="3"/>
  </si>
  <si>
    <t>苫前町昭和</t>
    <phoneticPr fontId="3"/>
  </si>
  <si>
    <t>苫前町豊浦</t>
    <phoneticPr fontId="3"/>
  </si>
  <si>
    <t>PC３セブンイレブン羽幌役場前店</t>
    <phoneticPr fontId="3"/>
  </si>
  <si>
    <t>レシート取得後ブルべカードに時間を記入。ルート復帰してr61を直進</t>
    <rPh sb="31" eb="33">
      <t>チョクシン</t>
    </rPh>
    <phoneticPr fontId="3"/>
  </si>
  <si>
    <t>留萌市留萌村カモイワ</t>
    <phoneticPr fontId="3"/>
  </si>
  <si>
    <t xml:space="preserve">┬ </t>
    <phoneticPr fontId="3"/>
  </si>
  <si>
    <t>右奥ににJA南るもい農業協同組合本所</t>
    <rPh sb="0" eb="2">
      <t>ミギオク</t>
    </rPh>
    <rPh sb="6" eb="7">
      <t>ミナミ</t>
    </rPh>
    <rPh sb="10" eb="12">
      <t>ノウギョウ</t>
    </rPh>
    <rPh sb="12" eb="14">
      <t>キョウドウ</t>
    </rPh>
    <rPh sb="14" eb="16">
      <t>クミアイ</t>
    </rPh>
    <rPh sb="16" eb="17">
      <t>ホン</t>
    </rPh>
    <rPh sb="17" eb="18">
      <t>トコロ</t>
    </rPh>
    <phoneticPr fontId="3"/>
  </si>
  <si>
    <t>留萌市高砂町３丁目</t>
    <phoneticPr fontId="3"/>
  </si>
  <si>
    <t>r21</t>
    <phoneticPr fontId="3"/>
  </si>
  <si>
    <t>レシート取得後ブルべカードに時間を記入。ルート復帰して市道を南進</t>
    <rPh sb="4" eb="7">
      <t>シュトクゴ</t>
    </rPh>
    <rPh sb="14" eb="16">
      <t>ジカン</t>
    </rPh>
    <rPh sb="17" eb="19">
      <t>キニュウ</t>
    </rPh>
    <rPh sb="23" eb="25">
      <t>フッキ</t>
    </rPh>
    <rPh sb="27" eb="29">
      <t>シドウ</t>
    </rPh>
    <rPh sb="30" eb="32">
      <t>ナンシン</t>
    </rPh>
    <phoneticPr fontId="3"/>
  </si>
  <si>
    <t>留萌市五十嵐町３丁目</t>
    <phoneticPr fontId="3"/>
  </si>
  <si>
    <t>北竜町碧水6番地1</t>
    <phoneticPr fontId="3"/>
  </si>
  <si>
    <t>新十津川町大和</t>
    <phoneticPr fontId="3"/>
  </si>
  <si>
    <t>新十津川町総進</t>
    <phoneticPr fontId="3"/>
  </si>
  <si>
    <t>新十津川町中央西2線</t>
    <rPh sb="7" eb="8">
      <t>ニシ</t>
    </rPh>
    <rPh sb="9" eb="10">
      <t>セン</t>
    </rPh>
    <phoneticPr fontId="3"/>
  </si>
  <si>
    <t>浦臼町於札内</t>
    <phoneticPr fontId="3"/>
  </si>
  <si>
    <t>美唄市北美唄町</t>
    <rPh sb="0" eb="3">
      <t>ビバイシ</t>
    </rPh>
    <phoneticPr fontId="3"/>
  </si>
  <si>
    <t>美唄市豊葦町</t>
    <phoneticPr fontId="3"/>
  </si>
  <si>
    <t>美唄市峰延</t>
    <phoneticPr fontId="3"/>
  </si>
  <si>
    <t>岩見沢市並木町</t>
    <phoneticPr fontId="3"/>
  </si>
  <si>
    <t>岩見沢市栗沢町必成</t>
    <phoneticPr fontId="3"/>
  </si>
  <si>
    <t>江別市東野幌</t>
    <phoneticPr fontId="3"/>
  </si>
  <si>
    <t>江別市東野幌本町</t>
    <phoneticPr fontId="3"/>
  </si>
  <si>
    <t>江別市東野幌本町</t>
    <phoneticPr fontId="3"/>
  </si>
  <si>
    <t>江別市野幌住吉町</t>
    <phoneticPr fontId="3"/>
  </si>
  <si>
    <t>江別市大麻桜木町</t>
    <phoneticPr fontId="3"/>
  </si>
  <si>
    <t>札幌市白石区東米里</t>
    <phoneticPr fontId="3"/>
  </si>
  <si>
    <t>札幌市東区東雁来９条３丁目</t>
    <phoneticPr fontId="3"/>
  </si>
  <si>
    <t>13/00:48</t>
    <phoneticPr fontId="3"/>
  </si>
  <si>
    <t>12/20:08</t>
    <phoneticPr fontId="3"/>
  </si>
  <si>
    <t>13/11:00</t>
    <phoneticPr fontId="3"/>
  </si>
  <si>
    <t>13/11:30</t>
    <phoneticPr fontId="3"/>
  </si>
  <si>
    <t>レシート取得後ブルべカードに時間を記入。ルート復帰して市道を北進</t>
    <rPh sb="27" eb="29">
      <t>シドウ</t>
    </rPh>
    <rPh sb="30" eb="32">
      <t>ホクシン</t>
    </rPh>
    <phoneticPr fontId="3"/>
  </si>
  <si>
    <t>左手奥に「東風連・中央大沼線東8号」標識あり</t>
    <rPh sb="0" eb="2">
      <t>ヒダリテ</t>
    </rPh>
    <rPh sb="2" eb="3">
      <t>オク</t>
    </rPh>
    <rPh sb="5" eb="8">
      <t>ヒガシフウレン</t>
    </rPh>
    <rPh sb="9" eb="11">
      <t>チュウオウ</t>
    </rPh>
    <rPh sb="11" eb="13">
      <t>オオヌマ</t>
    </rPh>
    <rPh sb="13" eb="14">
      <t>セン</t>
    </rPh>
    <rPh sb="14" eb="15">
      <t>ヒガシ</t>
    </rPh>
    <rPh sb="16" eb="17">
      <t>ゴウ</t>
    </rPh>
    <rPh sb="18" eb="20">
      <t>ヒョウシキ</t>
    </rPh>
    <phoneticPr fontId="3"/>
  </si>
  <si>
    <t>〇</t>
    <phoneticPr fontId="3"/>
  </si>
  <si>
    <t>R231→R233</t>
    <phoneticPr fontId="3"/>
  </si>
  <si>
    <t>奈井江 道央道</t>
    <rPh sb="0" eb="3">
      <t>ナイエ</t>
    </rPh>
    <rPh sb="4" eb="7">
      <t>ドウオウドウ</t>
    </rPh>
    <phoneticPr fontId="3"/>
  </si>
  <si>
    <t>r278</t>
    <phoneticPr fontId="3"/>
  </si>
  <si>
    <t>上美唄 北村</t>
    <rPh sb="0" eb="1">
      <t>カミ</t>
    </rPh>
    <rPh sb="1" eb="3">
      <t>ビバイ</t>
    </rPh>
    <rPh sb="4" eb="6">
      <t>キタムラ</t>
    </rPh>
    <phoneticPr fontId="3"/>
  </si>
  <si>
    <t>r139</t>
    <phoneticPr fontId="3"/>
  </si>
  <si>
    <t>左折</t>
    <phoneticPr fontId="3"/>
  </si>
  <si>
    <t>r1139</t>
    <phoneticPr fontId="3"/>
  </si>
  <si>
    <t>r1139</t>
    <phoneticPr fontId="3"/>
  </si>
  <si>
    <t>志文駅</t>
    <rPh sb="0" eb="3">
      <t>シブンエキ</t>
    </rPh>
    <phoneticPr fontId="3"/>
  </si>
  <si>
    <t>通過C セブンイレブン岩見沢志文店</t>
    <rPh sb="0" eb="2">
      <t>ツウカ</t>
    </rPh>
    <rPh sb="11" eb="14">
      <t>イワミザワ</t>
    </rPh>
    <rPh sb="14" eb="16">
      <t>シブン</t>
    </rPh>
    <rPh sb="16" eb="17">
      <t>ミセ</t>
    </rPh>
    <phoneticPr fontId="3"/>
  </si>
  <si>
    <t>市道(きらら街道)</t>
    <rPh sb="0" eb="2">
      <t>シドウ</t>
    </rPh>
    <rPh sb="6" eb="8">
      <t>カイドウ</t>
    </rPh>
    <phoneticPr fontId="3"/>
  </si>
  <si>
    <t>浦臼町キナウスナイ</t>
    <phoneticPr fontId="3"/>
  </si>
  <si>
    <t>奈井江町茶志内</t>
    <phoneticPr fontId="3"/>
  </si>
  <si>
    <t>美唄市中村町</t>
    <phoneticPr fontId="3"/>
  </si>
  <si>
    <t>岩見沢市志文町</t>
    <phoneticPr fontId="3"/>
  </si>
  <si>
    <t>岩見沢市栗沢町耕成</t>
    <phoneticPr fontId="3"/>
  </si>
  <si>
    <t>レシート取得後、ルート復帰してr1139を直進</t>
    <rPh sb="21" eb="23">
      <t>チョクシン</t>
    </rPh>
    <phoneticPr fontId="3"/>
  </si>
  <si>
    <t>13/00:00</t>
    <phoneticPr fontId="3"/>
  </si>
  <si>
    <t>左折</t>
    <rPh sb="0" eb="2">
      <t>サセツ</t>
    </rPh>
    <phoneticPr fontId="3"/>
  </si>
  <si>
    <t>坂を上り切ってカーブの途中で左折。左手遠くにホテル山一あり</t>
    <rPh sb="0" eb="1">
      <t>サカ</t>
    </rPh>
    <rPh sb="2" eb="3">
      <t>ノボ</t>
    </rPh>
    <rPh sb="4" eb="5">
      <t>キ</t>
    </rPh>
    <rPh sb="11" eb="13">
      <t>トチュウ</t>
    </rPh>
    <rPh sb="14" eb="16">
      <t>サセツ</t>
    </rPh>
    <rPh sb="17" eb="19">
      <t>ヒダリテ</t>
    </rPh>
    <rPh sb="19" eb="20">
      <t>トオ</t>
    </rPh>
    <rPh sb="25" eb="27">
      <t>ヤマイチ</t>
    </rPh>
    <phoneticPr fontId="3"/>
  </si>
  <si>
    <t>レシート取得後ブルべカードに時間を記入。折り返しR232を直進</t>
    <rPh sb="20" eb="21">
      <t>オ</t>
    </rPh>
    <rPh sb="22" eb="23">
      <t>カエ</t>
    </rPh>
    <rPh sb="29" eb="31">
      <t>チョクシン</t>
    </rPh>
    <phoneticPr fontId="3"/>
  </si>
  <si>
    <t>┼</t>
    <phoneticPr fontId="3"/>
  </si>
  <si>
    <t>左折してR231へ</t>
    <rPh sb="0" eb="2">
      <t>サセツ</t>
    </rPh>
    <phoneticPr fontId="3"/>
  </si>
  <si>
    <t>町道→r979</t>
    <rPh sb="0" eb="2">
      <t>チョウドウ</t>
    </rPh>
    <phoneticPr fontId="3"/>
  </si>
  <si>
    <t>r1005→市道</t>
    <rPh sb="6" eb="8">
      <t>シドウ</t>
    </rPh>
    <phoneticPr fontId="3"/>
  </si>
  <si>
    <t>市道→r626</t>
    <rPh sb="0" eb="2">
      <t>シドウ</t>
    </rPh>
    <phoneticPr fontId="3"/>
  </si>
  <si>
    <t>r626</t>
    <phoneticPr fontId="3"/>
  </si>
  <si>
    <t>市道(苗穂丘珠通)</t>
    <rPh sb="0" eb="2">
      <t>シドウ</t>
    </rPh>
    <rPh sb="3" eb="5">
      <t>ナエボ</t>
    </rPh>
    <rPh sb="5" eb="7">
      <t>オカダマ</t>
    </rPh>
    <rPh sb="7" eb="8">
      <t>ドオ</t>
    </rPh>
    <phoneticPr fontId="3"/>
  </si>
  <si>
    <r>
      <t>ブルべカード必要事項に全て記入していることを確認して受付。メダル購入希望者は1000円を用意のこと。</t>
    </r>
    <r>
      <rPr>
        <b/>
        <sz val="10"/>
        <color rgb="FFFF0000"/>
        <rFont val="ＭＳ Ｐゴシック"/>
        <family val="3"/>
        <charset val="128"/>
      </rPr>
      <t>ゴール受付開設は13日0時頃を予定しています。早くゴールした方は開設までお待ちください。</t>
    </r>
    <rPh sb="60" eb="61">
      <t>ニチ</t>
    </rPh>
    <rPh sb="62" eb="63">
      <t>ジ</t>
    </rPh>
    <phoneticPr fontId="3"/>
  </si>
  <si>
    <t>(12/19:00)</t>
    <phoneticPr fontId="3"/>
  </si>
  <si>
    <t>(13/08:16)</t>
    <phoneticPr fontId="3"/>
  </si>
  <si>
    <t>上江別・野幌</t>
    <rPh sb="0" eb="1">
      <t>カミ</t>
    </rPh>
    <rPh sb="1" eb="3">
      <t>エベツ</t>
    </rPh>
    <rPh sb="4" eb="6">
      <t>ノッポロ</t>
    </rPh>
    <phoneticPr fontId="3"/>
  </si>
  <si>
    <t>R239</t>
    <phoneticPr fontId="3"/>
  </si>
  <si>
    <t>PC1セイコーマート西興部店</t>
    <rPh sb="10" eb="13">
      <t>ニシオコッペ</t>
    </rPh>
    <rPh sb="13" eb="14">
      <t>ミセ</t>
    </rPh>
    <phoneticPr fontId="3"/>
  </si>
  <si>
    <t>ver.2.1.0</t>
    <phoneticPr fontId="3"/>
  </si>
  <si>
    <t>レシート取得後ブルべカードに時間を記入。ルート復帰してR239を直進</t>
    <phoneticPr fontId="3"/>
  </si>
  <si>
    <t>PC2セイコーマート士別南大通り店</t>
    <phoneticPr fontId="3"/>
  </si>
  <si>
    <t>PC1セイコーマート士別南大通り店→PC2セイコーマート士別南大通り店に修正</t>
    <rPh sb="36" eb="38">
      <t>シュウセイ</t>
    </rPh>
    <phoneticPr fontId="3"/>
  </si>
  <si>
    <t>PC1の項目が抜けてたので追加</t>
    <rPh sb="4" eb="6">
      <t>コウモク</t>
    </rPh>
    <rPh sb="7" eb="8">
      <t>ヌ</t>
    </rPh>
    <rPh sb="13" eb="15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</si>
</sst>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hh:mm"/>
  </numFmts>
  <fonts count="26" x14ac:knownFonts="1"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name val="Century"/>
      <family val="1"/>
    </font>
    <font>
      <sz val="10"/>
      <name val="HGPｺﾞｼｯｸM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Century"/>
      <family val="1"/>
    </font>
    <font>
      <u/>
      <sz val="9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0" fillId="0" borderId="0"/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4" applyFont="1" applyBorder="1">
      <alignment vertical="center"/>
    </xf>
    <xf numFmtId="0" fontId="2" fillId="0" borderId="0" xfId="4" applyFont="1">
      <alignment vertical="center"/>
    </xf>
    <xf numFmtId="0" fontId="2" fillId="0" borderId="0" xfId="4" applyFont="1" applyAlignment="1">
      <alignment horizontal="center"/>
    </xf>
    <xf numFmtId="0" fontId="5" fillId="0" borderId="0" xfId="4" applyFont="1" applyAlignment="1">
      <alignment vertical="center"/>
    </xf>
    <xf numFmtId="0" fontId="1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" fillId="0" borderId="0" xfId="4" applyFont="1" applyFill="1" applyBorder="1">
      <alignment vertical="center"/>
    </xf>
    <xf numFmtId="0" fontId="1" fillId="0" borderId="0" xfId="4" applyFont="1" applyFill="1">
      <alignment vertical="center"/>
    </xf>
    <xf numFmtId="0" fontId="1" fillId="0" borderId="0" xfId="4" applyFont="1" applyFill="1" applyAlignment="1">
      <alignment horizontal="center"/>
    </xf>
    <xf numFmtId="0" fontId="5" fillId="0" borderId="0" xfId="4" applyFont="1" applyFill="1" applyAlignment="1">
      <alignment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1" fillId="0" borderId="0" xfId="4" applyFont="1">
      <alignment vertic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178" fontId="15" fillId="0" borderId="1" xfId="4" applyNumberFormat="1" applyFont="1" applyFill="1" applyBorder="1" applyAlignment="1">
      <alignment vertical="center"/>
    </xf>
    <xf numFmtId="0" fontId="8" fillId="0" borderId="0" xfId="4" applyFont="1" applyBorder="1" applyAlignment="1">
      <alignment vertical="center"/>
    </xf>
    <xf numFmtId="176" fontId="11" fillId="0" borderId="2" xfId="4" applyNumberFormat="1" applyFont="1" applyBorder="1" applyAlignment="1">
      <alignment horizontal="center"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4" xfId="4" applyFont="1" applyFill="1" applyBorder="1" applyAlignment="1">
      <alignment horizontal="left" vertical="center" wrapText="1"/>
    </xf>
    <xf numFmtId="178" fontId="15" fillId="3" borderId="5" xfId="4" applyNumberFormat="1" applyFont="1" applyFill="1" applyBorder="1" applyAlignment="1">
      <alignment vertical="center"/>
    </xf>
    <xf numFmtId="178" fontId="15" fillId="0" borderId="6" xfId="4" applyNumberFormat="1" applyFont="1" applyFill="1" applyBorder="1" applyAlignment="1">
      <alignment vertical="center"/>
    </xf>
    <xf numFmtId="178" fontId="15" fillId="3" borderId="7" xfId="4" applyNumberFormat="1" applyFont="1" applyFill="1" applyBorder="1" applyAlignment="1">
      <alignment vertical="center"/>
    </xf>
    <xf numFmtId="0" fontId="9" fillId="3" borderId="8" xfId="4" applyFont="1" applyFill="1" applyBorder="1" applyAlignment="1">
      <alignment vertical="center" shrinkToFit="1"/>
    </xf>
    <xf numFmtId="0" fontId="9" fillId="3" borderId="7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 shrinkToFit="1"/>
    </xf>
    <xf numFmtId="0" fontId="9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vertical="center"/>
    </xf>
    <xf numFmtId="0" fontId="9" fillId="0" borderId="12" xfId="4" applyFont="1" applyFill="1" applyBorder="1" applyAlignment="1">
      <alignment vertical="center" shrinkToFit="1"/>
    </xf>
    <xf numFmtId="0" fontId="9" fillId="0" borderId="13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horizontal="left" vertical="center"/>
    </xf>
    <xf numFmtId="0" fontId="17" fillId="0" borderId="13" xfId="4" applyFont="1" applyFill="1" applyBorder="1" applyAlignment="1">
      <alignment vertical="center" wrapText="1"/>
    </xf>
    <xf numFmtId="0" fontId="9" fillId="2" borderId="1" xfId="4" applyFont="1" applyFill="1" applyBorder="1" applyAlignment="1">
      <alignment vertical="center"/>
    </xf>
    <xf numFmtId="0" fontId="9" fillId="2" borderId="12" xfId="4" applyFont="1" applyFill="1" applyBorder="1" applyAlignment="1">
      <alignment horizontal="left" vertical="center"/>
    </xf>
    <xf numFmtId="0" fontId="9" fillId="2" borderId="13" xfId="4" applyFont="1" applyFill="1" applyBorder="1" applyAlignment="1">
      <alignment vertical="center" wrapText="1"/>
    </xf>
    <xf numFmtId="0" fontId="17" fillId="2" borderId="1" xfId="4" applyFont="1" applyFill="1" applyBorder="1" applyAlignment="1">
      <alignment vertical="center"/>
    </xf>
    <xf numFmtId="0" fontId="17" fillId="0" borderId="1" xfId="2" applyFont="1" applyFill="1" applyBorder="1" applyAlignment="1">
      <alignment vertical="center"/>
    </xf>
    <xf numFmtId="0" fontId="9" fillId="0" borderId="13" xfId="4" applyFont="1" applyFill="1" applyBorder="1" applyAlignment="1">
      <alignment horizontal="left" vertical="center" wrapText="1"/>
    </xf>
    <xf numFmtId="0" fontId="19" fillId="0" borderId="0" xfId="1" applyFont="1" applyAlignment="1" applyProtection="1"/>
    <xf numFmtId="14" fontId="8" fillId="0" borderId="0" xfId="4" applyNumberFormat="1" applyFont="1" applyAlignment="1">
      <alignment horizontal="right"/>
    </xf>
    <xf numFmtId="176" fontId="11" fillId="2" borderId="14" xfId="4" applyNumberFormat="1" applyFont="1" applyFill="1" applyBorder="1" applyAlignment="1">
      <alignment horizontal="center" vertical="center" wrapText="1"/>
    </xf>
    <xf numFmtId="176" fontId="11" fillId="2" borderId="15" xfId="4" applyNumberFormat="1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vertical="center" shrinkToFit="1"/>
    </xf>
    <xf numFmtId="177" fontId="18" fillId="2" borderId="1" xfId="4" applyNumberFormat="1" applyFont="1" applyFill="1" applyBorder="1" applyAlignment="1">
      <alignment vertical="center" shrinkToFit="1"/>
    </xf>
    <xf numFmtId="0" fontId="9" fillId="2" borderId="1" xfId="4" applyFont="1" applyFill="1" applyBorder="1" applyAlignment="1">
      <alignment vertical="center"/>
    </xf>
    <xf numFmtId="0" fontId="9" fillId="2" borderId="12" xfId="4" applyFont="1" applyFill="1" applyBorder="1" applyAlignment="1">
      <alignment horizontal="left" vertical="center"/>
    </xf>
    <xf numFmtId="0" fontId="9" fillId="2" borderId="13" xfId="4" applyFont="1" applyFill="1" applyBorder="1" applyAlignment="1">
      <alignment vertical="center" wrapText="1"/>
    </xf>
    <xf numFmtId="178" fontId="15" fillId="2" borderId="1" xfId="4" applyNumberFormat="1" applyFont="1" applyFill="1" applyBorder="1" applyAlignment="1">
      <alignment vertical="center"/>
    </xf>
    <xf numFmtId="178" fontId="15" fillId="2" borderId="6" xfId="4" applyNumberFormat="1" applyFont="1" applyFill="1" applyBorder="1" applyAlignment="1">
      <alignment vertical="center"/>
    </xf>
    <xf numFmtId="0" fontId="17" fillId="2" borderId="1" xfId="4" applyFont="1" applyFill="1" applyBorder="1" applyAlignment="1">
      <alignment vertical="center"/>
    </xf>
    <xf numFmtId="0" fontId="21" fillId="0" borderId="29" xfId="3" applyFont="1" applyBorder="1" applyAlignment="1">
      <alignment vertical="center" wrapText="1"/>
    </xf>
    <xf numFmtId="0" fontId="21" fillId="2" borderId="29" xfId="3" applyFont="1" applyFill="1" applyBorder="1" applyAlignment="1">
      <alignment vertical="center" wrapText="1"/>
    </xf>
    <xf numFmtId="0" fontId="9" fillId="4" borderId="11" xfId="4" applyFont="1" applyFill="1" applyBorder="1" applyAlignment="1">
      <alignment vertical="center" shrinkToFit="1"/>
    </xf>
    <xf numFmtId="177" fontId="18" fillId="4" borderId="1" xfId="4" applyNumberFormat="1" applyFont="1" applyFill="1" applyBorder="1" applyAlignment="1">
      <alignment vertical="center" shrinkToFit="1"/>
    </xf>
    <xf numFmtId="0" fontId="9" fillId="4" borderId="1" xfId="4" applyFont="1" applyFill="1" applyBorder="1" applyAlignment="1">
      <alignment horizontal="center" vertical="center"/>
    </xf>
    <xf numFmtId="0" fontId="9" fillId="4" borderId="1" xfId="4" applyFont="1" applyFill="1" applyBorder="1" applyAlignment="1">
      <alignment vertical="center"/>
    </xf>
    <xf numFmtId="0" fontId="21" fillId="4" borderId="29" xfId="3" applyFont="1" applyFill="1" applyBorder="1" applyAlignment="1">
      <alignment vertical="center" wrapText="1"/>
    </xf>
    <xf numFmtId="0" fontId="9" fillId="3" borderId="30" xfId="4" applyFont="1" applyFill="1" applyBorder="1" applyAlignment="1">
      <alignment vertical="center" shrinkToFit="1"/>
    </xf>
    <xf numFmtId="177" fontId="18" fillId="3" borderId="30" xfId="4" applyNumberFormat="1" applyFont="1" applyFill="1" applyBorder="1" applyAlignment="1">
      <alignment vertical="center" shrinkToFit="1"/>
    </xf>
    <xf numFmtId="0" fontId="16" fillId="3" borderId="30" xfId="4" applyFont="1" applyFill="1" applyBorder="1" applyAlignment="1">
      <alignment horizontal="left" vertical="center"/>
    </xf>
    <xf numFmtId="0" fontId="9" fillId="3" borderId="30" xfId="4" applyFont="1" applyFill="1" applyBorder="1" applyAlignment="1">
      <alignment horizontal="center" vertical="center"/>
    </xf>
    <xf numFmtId="0" fontId="1" fillId="0" borderId="1" xfId="3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1" fillId="4" borderId="1" xfId="3" applyFont="1" applyFill="1" applyBorder="1" applyAlignment="1">
      <alignment vertical="center" wrapText="1"/>
    </xf>
    <xf numFmtId="0" fontId="9" fillId="4" borderId="1" xfId="3" applyFont="1" applyFill="1" applyBorder="1" applyAlignment="1">
      <alignment vertical="center" wrapText="1"/>
    </xf>
    <xf numFmtId="0" fontId="9" fillId="5" borderId="11" xfId="4" applyFont="1" applyFill="1" applyBorder="1" applyAlignment="1">
      <alignment vertical="center" shrinkToFit="1"/>
    </xf>
    <xf numFmtId="0" fontId="9" fillId="5" borderId="1" xfId="4" applyFont="1" applyFill="1" applyBorder="1" applyAlignment="1">
      <alignment vertical="center"/>
    </xf>
    <xf numFmtId="0" fontId="9" fillId="5" borderId="12" xfId="4" applyFont="1" applyFill="1" applyBorder="1" applyAlignment="1">
      <alignment horizontal="left" vertical="center"/>
    </xf>
    <xf numFmtId="0" fontId="9" fillId="5" borderId="13" xfId="4" applyFont="1" applyFill="1" applyBorder="1" applyAlignment="1">
      <alignment vertical="center" wrapText="1"/>
    </xf>
    <xf numFmtId="0" fontId="1" fillId="5" borderId="1" xfId="3" applyFont="1" applyFill="1" applyBorder="1" applyAlignment="1">
      <alignment vertical="center" wrapText="1"/>
    </xf>
    <xf numFmtId="0" fontId="9" fillId="5" borderId="1" xfId="3" applyFont="1" applyFill="1" applyBorder="1" applyAlignment="1">
      <alignment vertical="center" wrapText="1"/>
    </xf>
    <xf numFmtId="0" fontId="9" fillId="5" borderId="1" xfId="4" applyFont="1" applyFill="1" applyBorder="1" applyAlignment="1">
      <alignment horizontal="center" vertical="center"/>
    </xf>
    <xf numFmtId="0" fontId="21" fillId="5" borderId="29" xfId="3" applyFont="1" applyFill="1" applyBorder="1" applyAlignment="1">
      <alignment vertical="center" wrapText="1"/>
    </xf>
    <xf numFmtId="178" fontId="15" fillId="5" borderId="1" xfId="4" applyNumberFormat="1" applyFont="1" applyFill="1" applyBorder="1" applyAlignment="1">
      <alignment vertical="center"/>
    </xf>
    <xf numFmtId="178" fontId="15" fillId="5" borderId="6" xfId="4" applyNumberFormat="1" applyFont="1" applyFill="1" applyBorder="1" applyAlignment="1">
      <alignment vertical="center"/>
    </xf>
    <xf numFmtId="0" fontId="21" fillId="0" borderId="0" xfId="4" applyFont="1">
      <alignment vertical="center"/>
    </xf>
    <xf numFmtId="0" fontId="21" fillId="0" borderId="0" xfId="4" applyFont="1" applyFill="1" applyAlignment="1">
      <alignment horizontal="center"/>
    </xf>
    <xf numFmtId="0" fontId="17" fillId="5" borderId="1" xfId="4" applyFont="1" applyFill="1" applyBorder="1" applyAlignment="1">
      <alignment vertical="center"/>
    </xf>
    <xf numFmtId="177" fontId="0" fillId="4" borderId="0" xfId="0" applyNumberFormat="1" applyFill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12" xfId="4" applyFont="1" applyFill="1" applyBorder="1" applyAlignment="1">
      <alignment horizontal="left" vertical="center"/>
    </xf>
    <xf numFmtId="0" fontId="9" fillId="5" borderId="12" xfId="4" applyFont="1" applyFill="1" applyBorder="1" applyAlignment="1">
      <alignment vertical="center" shrinkToFit="1"/>
    </xf>
    <xf numFmtId="0" fontId="23" fillId="3" borderId="9" xfId="4" applyFont="1" applyFill="1" applyBorder="1" applyAlignment="1">
      <alignment horizontal="left" vertical="center"/>
    </xf>
    <xf numFmtId="0" fontId="23" fillId="4" borderId="13" xfId="4" applyFont="1" applyFill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22" fillId="0" borderId="1" xfId="0" applyFont="1" applyBorder="1" applyAlignment="1">
      <alignment horizontal="center" vertical="center"/>
    </xf>
    <xf numFmtId="177" fontId="0" fillId="4" borderId="1" xfId="0" applyNumberFormat="1" applyFill="1" applyBorder="1">
      <alignment vertical="center"/>
    </xf>
    <xf numFmtId="0" fontId="22" fillId="4" borderId="1" xfId="0" applyFont="1" applyFill="1" applyBorder="1" applyAlignment="1">
      <alignment horizontal="center" vertical="center"/>
    </xf>
    <xf numFmtId="177" fontId="0" fillId="5" borderId="1" xfId="0" applyNumberFormat="1" applyFill="1" applyBorder="1">
      <alignment vertical="center"/>
    </xf>
    <xf numFmtId="0" fontId="22" fillId="5" borderId="1" xfId="0" applyFont="1" applyFill="1" applyBorder="1" applyAlignment="1">
      <alignment horizontal="center" vertical="center"/>
    </xf>
    <xf numFmtId="0" fontId="23" fillId="3" borderId="10" xfId="4" applyFont="1" applyFill="1" applyBorder="1" applyAlignment="1">
      <alignment vertical="center" wrapText="1"/>
    </xf>
    <xf numFmtId="0" fontId="1" fillId="5" borderId="0" xfId="4" applyFont="1" applyFill="1" applyBorder="1">
      <alignment vertical="center"/>
    </xf>
    <xf numFmtId="0" fontId="23" fillId="5" borderId="13" xfId="4" applyFont="1" applyFill="1" applyBorder="1" applyAlignment="1">
      <alignment vertical="center" wrapText="1"/>
    </xf>
    <xf numFmtId="178" fontId="15" fillId="4" borderId="6" xfId="4" applyNumberFormat="1" applyFont="1" applyFill="1" applyBorder="1" applyAlignment="1">
      <alignment horizontal="right" vertical="center"/>
    </xf>
    <xf numFmtId="178" fontId="15" fillId="4" borderId="1" xfId="4" applyNumberFormat="1" applyFont="1" applyFill="1" applyBorder="1" applyAlignment="1">
      <alignment horizontal="right" vertical="center"/>
    </xf>
    <xf numFmtId="20" fontId="15" fillId="4" borderId="1" xfId="4" applyNumberFormat="1" applyFont="1" applyFill="1" applyBorder="1" applyAlignment="1">
      <alignment horizontal="right" vertical="center"/>
    </xf>
    <xf numFmtId="20" fontId="15" fillId="4" borderId="6" xfId="4" applyNumberFormat="1" applyFont="1" applyFill="1" applyBorder="1" applyAlignment="1">
      <alignment horizontal="right" vertical="center"/>
    </xf>
    <xf numFmtId="0" fontId="25" fillId="2" borderId="13" xfId="4" applyFont="1" applyFill="1" applyBorder="1" applyAlignment="1">
      <alignment vertical="center" wrapText="1"/>
    </xf>
    <xf numFmtId="14" fontId="0" fillId="0" borderId="0" xfId="0" applyNumberFormat="1">
      <alignment vertical="center"/>
    </xf>
    <xf numFmtId="0" fontId="7" fillId="0" borderId="0" xfId="1" applyAlignment="1" applyProtection="1">
      <alignment vertical="center"/>
    </xf>
    <xf numFmtId="0" fontId="17" fillId="4" borderId="1" xfId="4" applyFont="1" applyFill="1" applyBorder="1" applyAlignment="1">
      <alignment vertical="center"/>
    </xf>
    <xf numFmtId="178" fontId="15" fillId="4" borderId="1" xfId="4" applyNumberFormat="1" applyFont="1" applyFill="1" applyBorder="1" applyAlignment="1">
      <alignment vertical="center"/>
    </xf>
    <xf numFmtId="0" fontId="9" fillId="6" borderId="11" xfId="4" applyFont="1" applyFill="1" applyBorder="1" applyAlignment="1">
      <alignment vertical="center" shrinkToFit="1"/>
    </xf>
    <xf numFmtId="0" fontId="1" fillId="6" borderId="1" xfId="3" applyFont="1" applyFill="1" applyBorder="1" applyAlignment="1">
      <alignment vertical="center" wrapText="1"/>
    </xf>
    <xf numFmtId="177" fontId="18" fillId="6" borderId="1" xfId="4" applyNumberFormat="1" applyFont="1" applyFill="1" applyBorder="1" applyAlignment="1">
      <alignment vertical="center" shrinkToFit="1"/>
    </xf>
    <xf numFmtId="177" fontId="0" fillId="6" borderId="1" xfId="0" applyNumberFormat="1" applyFill="1" applyBorder="1">
      <alignment vertical="center"/>
    </xf>
    <xf numFmtId="0" fontId="9" fillId="6" borderId="1" xfId="3" applyFont="1" applyFill="1" applyBorder="1" applyAlignment="1">
      <alignment vertical="center" wrapText="1"/>
    </xf>
    <xf numFmtId="0" fontId="9" fillId="6" borderId="1" xfId="4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9" fillId="6" borderId="1" xfId="4" applyFont="1" applyFill="1" applyBorder="1" applyAlignment="1">
      <alignment vertical="center"/>
    </xf>
    <xf numFmtId="0" fontId="21" fillId="6" borderId="29" xfId="3" applyFont="1" applyFill="1" applyBorder="1" applyAlignment="1">
      <alignment vertical="center" wrapText="1"/>
    </xf>
    <xf numFmtId="0" fontId="23" fillId="6" borderId="12" xfId="4" applyFont="1" applyFill="1" applyBorder="1" applyAlignment="1">
      <alignment horizontal="left" vertical="center"/>
    </xf>
    <xf numFmtId="0" fontId="23" fillId="6" borderId="13" xfId="4" applyFont="1" applyFill="1" applyBorder="1" applyAlignment="1">
      <alignment vertical="center" wrapText="1"/>
    </xf>
    <xf numFmtId="178" fontId="15" fillId="6" borderId="1" xfId="4" applyNumberFormat="1" applyFont="1" applyFill="1" applyBorder="1" applyAlignment="1">
      <alignment horizontal="right" vertical="center"/>
    </xf>
    <xf numFmtId="178" fontId="15" fillId="6" borderId="6" xfId="4" applyNumberFormat="1" applyFont="1" applyFill="1" applyBorder="1" applyAlignment="1">
      <alignment horizontal="right" vertical="center"/>
    </xf>
    <xf numFmtId="0" fontId="11" fillId="0" borderId="22" xfId="4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1" fillId="0" borderId="17" xfId="4" applyFont="1" applyBorder="1" applyAlignment="1">
      <alignment horizontal="center" vertical="center" wrapText="1"/>
    </xf>
    <xf numFmtId="176" fontId="11" fillId="0" borderId="4" xfId="4" applyNumberFormat="1" applyFont="1" applyBorder="1" applyAlignment="1">
      <alignment horizontal="center" vertical="center" wrapText="1"/>
    </xf>
    <xf numFmtId="176" fontId="11" fillId="0" borderId="3" xfId="4" applyNumberFormat="1" applyFont="1" applyBorder="1" applyAlignment="1">
      <alignment horizontal="center" vertical="center" wrapText="1"/>
    </xf>
    <xf numFmtId="176" fontId="11" fillId="0" borderId="18" xfId="4" applyNumberFormat="1" applyFont="1" applyBorder="1" applyAlignment="1">
      <alignment horizontal="center" vertical="center" wrapText="1"/>
    </xf>
    <xf numFmtId="176" fontId="11" fillId="0" borderId="19" xfId="4" applyNumberFormat="1" applyFont="1" applyBorder="1" applyAlignment="1">
      <alignment horizontal="center" vertical="center" wrapText="1"/>
    </xf>
    <xf numFmtId="176" fontId="11" fillId="0" borderId="20" xfId="4" applyNumberFormat="1" applyFont="1" applyBorder="1" applyAlignment="1">
      <alignment horizontal="center" vertical="center" wrapText="1"/>
    </xf>
    <xf numFmtId="176" fontId="11" fillId="0" borderId="21" xfId="4" applyNumberFormat="1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176" fontId="11" fillId="0" borderId="26" xfId="4" applyNumberFormat="1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21" fillId="0" borderId="23" xfId="4" applyFont="1" applyBorder="1" applyAlignment="1">
      <alignment horizontal="center" vertical="center" wrapText="1"/>
    </xf>
    <xf numFmtId="0" fontId="11" fillId="0" borderId="27" xfId="4" applyFont="1" applyBorder="1" applyAlignment="1">
      <alignment horizontal="center" vertical="center" wrapText="1"/>
    </xf>
    <xf numFmtId="0" fontId="11" fillId="0" borderId="28" xfId="4" applyFont="1" applyBorder="1" applyAlignment="1">
      <alignment horizontal="center" vertical="center" wrapText="1"/>
    </xf>
    <xf numFmtId="178" fontId="15" fillId="4" borderId="6" xfId="4" applyNumberFormat="1" applyFont="1" applyFill="1" applyBorder="1" applyAlignment="1">
      <alignment vertical="center"/>
    </xf>
  </cellXfs>
  <cellStyles count="5">
    <cellStyle name="ハイパーリンク" xfId="1" builtinId="8"/>
    <cellStyle name="標準" xfId="0" builtinId="0"/>
    <cellStyle name="標準 2" xfId="2"/>
    <cellStyle name="標準_cuesheet" xfId="3"/>
    <cellStyle name="標準_パラダイスウィーク2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8" zoomScale="91" zoomScaleNormal="91" zoomScaleSheetLayoutView="50" workbookViewId="0">
      <selection activeCell="K15" sqref="K15"/>
    </sheetView>
  </sheetViews>
  <sheetFormatPr defaultColWidth="8.8984375" defaultRowHeight="16.2" x14ac:dyDescent="0.45"/>
  <cols>
    <col min="1" max="1" width="0.69921875" style="7" customWidth="1"/>
    <col min="2" max="2" width="3.3984375" style="8" customWidth="1"/>
    <col min="3" max="3" width="30.69921875" style="8" customWidth="1"/>
    <col min="4" max="4" width="4.69921875" style="8" customWidth="1"/>
    <col min="5" max="5" width="7.59765625" style="8" customWidth="1"/>
    <col min="6" max="6" width="6.3984375" style="8" customWidth="1"/>
    <col min="7" max="7" width="2.5" style="9" customWidth="1"/>
    <col min="8" max="8" width="9.19921875" style="78" customWidth="1"/>
    <col min="9" max="9" width="23.5" style="10" customWidth="1"/>
    <col min="10" max="10" width="14.69921875" style="10" bestFit="1" customWidth="1"/>
    <col min="11" max="11" width="29.69921875" style="11" customWidth="1"/>
    <col min="12" max="12" width="53.59765625" style="12" customWidth="1"/>
    <col min="13" max="13" width="9" style="13" bestFit="1" customWidth="1"/>
    <col min="14" max="14" width="9" style="8" bestFit="1" customWidth="1"/>
    <col min="15" max="16384" width="8.8984375" style="7"/>
  </cols>
  <sheetData>
    <row r="1" spans="1:14" s="1" customFormat="1" ht="17.25" customHeight="1" thickBot="1" x14ac:dyDescent="0.25">
      <c r="B1" s="2"/>
      <c r="C1" s="16" t="s">
        <v>38</v>
      </c>
      <c r="D1" s="5"/>
      <c r="E1" s="14"/>
      <c r="F1" s="3"/>
      <c r="G1" s="2"/>
      <c r="H1" s="77"/>
      <c r="I1" s="101" t="s">
        <v>27</v>
      </c>
      <c r="J1" s="4"/>
      <c r="K1" s="15" t="s">
        <v>39</v>
      </c>
      <c r="L1" s="18"/>
      <c r="M1" s="40"/>
      <c r="N1" s="41" t="s">
        <v>219</v>
      </c>
    </row>
    <row r="2" spans="1:14" s="5" customFormat="1" ht="13.5" customHeight="1" x14ac:dyDescent="0.45">
      <c r="A2" s="5" t="s">
        <v>0</v>
      </c>
      <c r="B2" s="127" t="s">
        <v>1</v>
      </c>
      <c r="C2" s="21" t="s">
        <v>16</v>
      </c>
      <c r="D2" s="129" t="s">
        <v>17</v>
      </c>
      <c r="E2" s="129"/>
      <c r="F2" s="132" t="s">
        <v>2</v>
      </c>
      <c r="G2" s="117" t="s">
        <v>3</v>
      </c>
      <c r="H2" s="130" t="s">
        <v>4</v>
      </c>
      <c r="I2" s="121" t="s">
        <v>5</v>
      </c>
      <c r="J2" s="42" t="s">
        <v>18</v>
      </c>
      <c r="K2" s="123" t="s">
        <v>6</v>
      </c>
      <c r="L2" s="125" t="s">
        <v>7</v>
      </c>
      <c r="M2" s="117" t="s">
        <v>8</v>
      </c>
      <c r="N2" s="119" t="s">
        <v>9</v>
      </c>
    </row>
    <row r="3" spans="1:14" s="5" customFormat="1" ht="15" customHeight="1" thickBot="1" x14ac:dyDescent="0.5">
      <c r="A3" s="5" t="s">
        <v>0</v>
      </c>
      <c r="B3" s="128"/>
      <c r="C3" s="20" t="s">
        <v>15</v>
      </c>
      <c r="D3" s="19" t="s">
        <v>11</v>
      </c>
      <c r="E3" s="19" t="s">
        <v>12</v>
      </c>
      <c r="F3" s="133"/>
      <c r="G3" s="118"/>
      <c r="H3" s="131"/>
      <c r="I3" s="122"/>
      <c r="J3" s="43" t="s">
        <v>19</v>
      </c>
      <c r="K3" s="124"/>
      <c r="L3" s="126"/>
      <c r="M3" s="118"/>
      <c r="N3" s="120"/>
    </row>
    <row r="4" spans="1:14" s="6" customFormat="1" ht="15" customHeight="1" thickTop="1" x14ac:dyDescent="0.45">
      <c r="B4" s="25">
        <v>0</v>
      </c>
      <c r="C4" s="59"/>
      <c r="D4" s="60">
        <v>0</v>
      </c>
      <c r="E4" s="80">
        <v>0</v>
      </c>
      <c r="F4" s="61"/>
      <c r="G4" s="62"/>
      <c r="H4" s="81" t="s">
        <v>203</v>
      </c>
      <c r="I4" s="26"/>
      <c r="J4" s="26"/>
      <c r="K4" s="84" t="s">
        <v>129</v>
      </c>
      <c r="L4" s="92"/>
      <c r="M4" s="24">
        <v>0.33333333333333331</v>
      </c>
      <c r="N4" s="22">
        <v>0.35416666666666669</v>
      </c>
    </row>
    <row r="5" spans="1:14" ht="15" customHeight="1" x14ac:dyDescent="0.45">
      <c r="B5" s="27">
        <f t="shared" ref="B5:B18" si="0">ROW()-4</f>
        <v>1</v>
      </c>
      <c r="C5" s="63" t="s">
        <v>41</v>
      </c>
      <c r="D5" s="45">
        <f>E5-E4</f>
        <v>0.8</v>
      </c>
      <c r="E5" s="86">
        <v>0.8</v>
      </c>
      <c r="F5" s="64" t="s">
        <v>21</v>
      </c>
      <c r="G5" s="28" t="s">
        <v>10</v>
      </c>
      <c r="H5" s="87" t="s">
        <v>20</v>
      </c>
      <c r="I5" s="29" t="s">
        <v>34</v>
      </c>
      <c r="J5" s="52" t="s">
        <v>58</v>
      </c>
      <c r="K5" s="30" t="s">
        <v>132</v>
      </c>
      <c r="L5" s="31"/>
      <c r="M5" s="17"/>
      <c r="N5" s="23"/>
    </row>
    <row r="6" spans="1:14" ht="15" customHeight="1" x14ac:dyDescent="0.45">
      <c r="B6" s="27">
        <f t="shared" si="0"/>
        <v>2</v>
      </c>
      <c r="C6" s="63" t="s">
        <v>40</v>
      </c>
      <c r="D6" s="45">
        <f t="shared" ref="D6:D17" si="1">E6-E5</f>
        <v>5.2</v>
      </c>
      <c r="E6" s="86">
        <v>6</v>
      </c>
      <c r="F6" s="64" t="s">
        <v>21</v>
      </c>
      <c r="G6" s="28" t="s">
        <v>10</v>
      </c>
      <c r="H6" s="87" t="s">
        <v>35</v>
      </c>
      <c r="I6" s="29"/>
      <c r="J6" s="52" t="s">
        <v>130</v>
      </c>
      <c r="K6" s="32" t="s">
        <v>133</v>
      </c>
      <c r="L6" s="33"/>
      <c r="M6" s="17"/>
      <c r="N6" s="23"/>
    </row>
    <row r="7" spans="1:14" ht="15" customHeight="1" x14ac:dyDescent="0.45">
      <c r="B7" s="27">
        <f t="shared" si="0"/>
        <v>3</v>
      </c>
      <c r="C7" s="63" t="s">
        <v>36</v>
      </c>
      <c r="D7" s="45">
        <f t="shared" si="1"/>
        <v>15.8</v>
      </c>
      <c r="E7" s="86">
        <v>21.8</v>
      </c>
      <c r="F7" s="64" t="s">
        <v>21</v>
      </c>
      <c r="G7" s="28" t="s">
        <v>131</v>
      </c>
      <c r="H7" s="87" t="s">
        <v>32</v>
      </c>
      <c r="I7" s="29" t="s">
        <v>42</v>
      </c>
      <c r="J7" s="52" t="s">
        <v>58</v>
      </c>
      <c r="K7" s="32" t="s">
        <v>134</v>
      </c>
      <c r="L7" s="33" t="s">
        <v>37</v>
      </c>
      <c r="M7" s="17"/>
      <c r="N7" s="23"/>
    </row>
    <row r="8" spans="1:14" ht="16.5" customHeight="1" x14ac:dyDescent="0.45">
      <c r="B8" s="27">
        <f t="shared" si="0"/>
        <v>4</v>
      </c>
      <c r="C8" s="63" t="s">
        <v>43</v>
      </c>
      <c r="D8" s="45">
        <f t="shared" si="1"/>
        <v>23.400000000000002</v>
      </c>
      <c r="E8" s="86">
        <v>45.2</v>
      </c>
      <c r="F8" s="64" t="s">
        <v>24</v>
      </c>
      <c r="G8" s="28" t="s">
        <v>31</v>
      </c>
      <c r="H8" s="87" t="s">
        <v>33</v>
      </c>
      <c r="I8" s="29" t="s">
        <v>45</v>
      </c>
      <c r="J8" s="52" t="s">
        <v>58</v>
      </c>
      <c r="K8" s="32" t="s">
        <v>135</v>
      </c>
      <c r="L8" s="33"/>
      <c r="M8" s="17"/>
      <c r="N8" s="23"/>
    </row>
    <row r="9" spans="1:14" ht="15" customHeight="1" x14ac:dyDescent="0.45">
      <c r="B9" s="27">
        <f t="shared" si="0"/>
        <v>5</v>
      </c>
      <c r="C9" s="63" t="s">
        <v>44</v>
      </c>
      <c r="D9" s="45">
        <f t="shared" si="1"/>
        <v>3.3999999999999986</v>
      </c>
      <c r="E9" s="86">
        <v>48.6</v>
      </c>
      <c r="F9" s="64" t="s">
        <v>21</v>
      </c>
      <c r="G9" s="28" t="s">
        <v>31</v>
      </c>
      <c r="H9" s="87" t="s">
        <v>33</v>
      </c>
      <c r="I9" s="34" t="s">
        <v>46</v>
      </c>
      <c r="J9" s="52" t="s">
        <v>58</v>
      </c>
      <c r="K9" s="32" t="s">
        <v>136</v>
      </c>
      <c r="L9" s="36"/>
      <c r="M9" s="49"/>
      <c r="N9" s="50"/>
    </row>
    <row r="10" spans="1:14" ht="18" x14ac:dyDescent="0.45">
      <c r="B10" s="27">
        <f t="shared" si="0"/>
        <v>6</v>
      </c>
      <c r="C10" s="63" t="s">
        <v>44</v>
      </c>
      <c r="D10" s="45">
        <f t="shared" si="1"/>
        <v>0.19999999999999574</v>
      </c>
      <c r="E10" s="86">
        <v>48.8</v>
      </c>
      <c r="F10" s="64" t="s">
        <v>21</v>
      </c>
      <c r="G10" s="28" t="s">
        <v>14</v>
      </c>
      <c r="H10" s="87" t="s">
        <v>32</v>
      </c>
      <c r="I10" s="29" t="s">
        <v>47</v>
      </c>
      <c r="J10" s="52"/>
      <c r="K10" s="32" t="s">
        <v>136</v>
      </c>
      <c r="L10" s="31"/>
      <c r="M10" s="17"/>
      <c r="N10" s="23"/>
    </row>
    <row r="11" spans="1:14" ht="19.2" customHeight="1" x14ac:dyDescent="0.45">
      <c r="B11" s="54">
        <f t="shared" si="0"/>
        <v>7</v>
      </c>
      <c r="C11" s="65" t="s">
        <v>217</v>
      </c>
      <c r="D11" s="55">
        <f t="shared" si="1"/>
        <v>0.10000000000000142</v>
      </c>
      <c r="E11" s="88">
        <v>48.9</v>
      </c>
      <c r="F11" s="66"/>
      <c r="G11" s="56"/>
      <c r="H11" s="89" t="s">
        <v>69</v>
      </c>
      <c r="I11" s="57"/>
      <c r="J11" s="58"/>
      <c r="K11" s="82" t="s">
        <v>218</v>
      </c>
      <c r="L11" s="85" t="s">
        <v>220</v>
      </c>
      <c r="M11" s="103">
        <v>0.39305555555555555</v>
      </c>
      <c r="N11" s="134">
        <v>0.4770833333333333</v>
      </c>
    </row>
    <row r="12" spans="1:14" ht="15" customHeight="1" x14ac:dyDescent="0.45">
      <c r="B12" s="27">
        <f t="shared" si="0"/>
        <v>8</v>
      </c>
      <c r="C12" s="63" t="s">
        <v>48</v>
      </c>
      <c r="D12" s="45">
        <f t="shared" si="1"/>
        <v>42.4</v>
      </c>
      <c r="E12" s="86">
        <v>91.3</v>
      </c>
      <c r="F12" s="64" t="s">
        <v>23</v>
      </c>
      <c r="G12" s="28" t="s">
        <v>49</v>
      </c>
      <c r="H12" s="87" t="s">
        <v>50</v>
      </c>
      <c r="I12" s="29"/>
      <c r="J12" s="52" t="s">
        <v>58</v>
      </c>
      <c r="K12" s="32" t="s">
        <v>137</v>
      </c>
      <c r="L12" s="31" t="s">
        <v>204</v>
      </c>
      <c r="M12" s="17"/>
      <c r="N12" s="23"/>
    </row>
    <row r="13" spans="1:14" ht="15" customHeight="1" x14ac:dyDescent="0.45">
      <c r="B13" s="27">
        <f t="shared" si="0"/>
        <v>9</v>
      </c>
      <c r="C13" s="63" t="s">
        <v>52</v>
      </c>
      <c r="D13" s="45">
        <f t="shared" si="1"/>
        <v>5.6000000000000085</v>
      </c>
      <c r="E13" s="86">
        <v>96.9</v>
      </c>
      <c r="F13" s="64" t="s">
        <v>21</v>
      </c>
      <c r="G13" s="28" t="s">
        <v>49</v>
      </c>
      <c r="H13" s="87" t="s">
        <v>51</v>
      </c>
      <c r="I13" s="29"/>
      <c r="J13" s="52" t="s">
        <v>58</v>
      </c>
      <c r="K13" s="32" t="s">
        <v>138</v>
      </c>
      <c r="L13" s="31" t="s">
        <v>183</v>
      </c>
      <c r="M13" s="17"/>
      <c r="N13" s="23"/>
    </row>
    <row r="14" spans="1:14" ht="15" customHeight="1" x14ac:dyDescent="0.45">
      <c r="B14" s="27">
        <f t="shared" si="0"/>
        <v>10</v>
      </c>
      <c r="C14" s="63" t="s">
        <v>52</v>
      </c>
      <c r="D14" s="45">
        <f t="shared" si="1"/>
        <v>1.6999999999999886</v>
      </c>
      <c r="E14" s="86">
        <v>98.6</v>
      </c>
      <c r="F14" s="64" t="s">
        <v>21</v>
      </c>
      <c r="G14" s="28" t="s">
        <v>14</v>
      </c>
      <c r="H14" s="87" t="s">
        <v>50</v>
      </c>
      <c r="I14" s="29"/>
      <c r="J14" s="52" t="s">
        <v>58</v>
      </c>
      <c r="K14" s="32" t="s">
        <v>139</v>
      </c>
      <c r="L14" s="31"/>
      <c r="M14" s="17"/>
      <c r="N14" s="23"/>
    </row>
    <row r="15" spans="1:14" ht="15" customHeight="1" x14ac:dyDescent="0.45">
      <c r="B15" s="27">
        <f t="shared" si="0"/>
        <v>11</v>
      </c>
      <c r="C15" s="63" t="s">
        <v>141</v>
      </c>
      <c r="D15" s="45">
        <f t="shared" si="1"/>
        <v>12.200000000000003</v>
      </c>
      <c r="E15" s="86">
        <v>110.8</v>
      </c>
      <c r="F15" s="64" t="s">
        <v>21</v>
      </c>
      <c r="G15" s="28" t="s">
        <v>184</v>
      </c>
      <c r="H15" s="87" t="s">
        <v>51</v>
      </c>
      <c r="I15" s="29" t="s">
        <v>53</v>
      </c>
      <c r="J15" s="52" t="s">
        <v>58</v>
      </c>
      <c r="K15" s="32" t="s">
        <v>140</v>
      </c>
      <c r="L15" s="31"/>
      <c r="M15" s="17"/>
      <c r="N15" s="23"/>
    </row>
    <row r="16" spans="1:14" ht="15" customHeight="1" x14ac:dyDescent="0.45">
      <c r="B16" s="27">
        <f t="shared" si="0"/>
        <v>12</v>
      </c>
      <c r="C16" s="63" t="s">
        <v>54</v>
      </c>
      <c r="D16" s="45">
        <f t="shared" si="1"/>
        <v>1.7000000000000028</v>
      </c>
      <c r="E16" s="86">
        <v>112.5</v>
      </c>
      <c r="F16" s="64" t="s">
        <v>21</v>
      </c>
      <c r="G16" s="28" t="s">
        <v>55</v>
      </c>
      <c r="H16" s="87" t="s">
        <v>50</v>
      </c>
      <c r="I16" s="29" t="s">
        <v>56</v>
      </c>
      <c r="J16" s="52" t="s">
        <v>57</v>
      </c>
      <c r="K16" s="32" t="s">
        <v>142</v>
      </c>
      <c r="L16" s="31"/>
      <c r="M16" s="17"/>
      <c r="N16" s="23"/>
    </row>
    <row r="17" spans="1:14" ht="15" customHeight="1" x14ac:dyDescent="0.45">
      <c r="B17" s="27">
        <f t="shared" si="0"/>
        <v>13</v>
      </c>
      <c r="C17" s="63" t="s">
        <v>54</v>
      </c>
      <c r="D17" s="45">
        <f t="shared" si="1"/>
        <v>1.2000000000000028</v>
      </c>
      <c r="E17" s="86">
        <v>113.7</v>
      </c>
      <c r="F17" s="64" t="s">
        <v>21</v>
      </c>
      <c r="G17" s="28" t="s">
        <v>14</v>
      </c>
      <c r="H17" s="87" t="s">
        <v>51</v>
      </c>
      <c r="I17" s="29" t="s">
        <v>56</v>
      </c>
      <c r="J17" s="52" t="s">
        <v>60</v>
      </c>
      <c r="K17" s="32" t="s">
        <v>143</v>
      </c>
      <c r="L17" s="31"/>
      <c r="M17" s="17"/>
      <c r="N17" s="23"/>
    </row>
    <row r="18" spans="1:14" ht="15" customHeight="1" x14ac:dyDescent="0.45">
      <c r="B18" s="54">
        <f t="shared" si="0"/>
        <v>14</v>
      </c>
      <c r="C18" s="65" t="s">
        <v>59</v>
      </c>
      <c r="D18" s="55">
        <f t="shared" ref="D18:D62" si="2">E18-E17</f>
        <v>0.20000000000000284</v>
      </c>
      <c r="E18" s="88">
        <v>113.9</v>
      </c>
      <c r="F18" s="66"/>
      <c r="G18" s="56"/>
      <c r="H18" s="89" t="s">
        <v>61</v>
      </c>
      <c r="I18" s="57"/>
      <c r="J18" s="58"/>
      <c r="K18" s="82" t="s">
        <v>221</v>
      </c>
      <c r="L18" s="85" t="s">
        <v>153</v>
      </c>
      <c r="M18" s="96">
        <v>0.47291666666666665</v>
      </c>
      <c r="N18" s="95">
        <v>0.65</v>
      </c>
    </row>
    <row r="19" spans="1:14" s="93" customFormat="1" ht="15" customHeight="1" x14ac:dyDescent="0.45">
      <c r="B19" s="67">
        <f t="shared" ref="B19:B61" si="3">ROW()-4</f>
        <v>15</v>
      </c>
      <c r="C19" s="71" t="s">
        <v>62</v>
      </c>
      <c r="D19" s="45">
        <f t="shared" si="2"/>
        <v>0.39999999999999147</v>
      </c>
      <c r="E19" s="90">
        <v>114.3</v>
      </c>
      <c r="F19" s="64" t="s">
        <v>21</v>
      </c>
      <c r="G19" s="28" t="s">
        <v>26</v>
      </c>
      <c r="H19" s="91" t="s">
        <v>51</v>
      </c>
      <c r="I19" s="79" t="s">
        <v>63</v>
      </c>
      <c r="J19" s="74" t="s">
        <v>64</v>
      </c>
      <c r="K19" s="69" t="s">
        <v>144</v>
      </c>
      <c r="L19" s="70"/>
      <c r="M19" s="75"/>
      <c r="N19" s="76"/>
    </row>
    <row r="20" spans="1:14" ht="15" customHeight="1" x14ac:dyDescent="0.45">
      <c r="B20" s="44">
        <f t="shared" si="3"/>
        <v>16</v>
      </c>
      <c r="C20" s="63" t="s">
        <v>65</v>
      </c>
      <c r="D20" s="45">
        <f t="shared" si="2"/>
        <v>0.29999999999999716</v>
      </c>
      <c r="E20" s="86">
        <v>114.6</v>
      </c>
      <c r="F20" s="64" t="s">
        <v>21</v>
      </c>
      <c r="G20" s="28" t="s">
        <v>26</v>
      </c>
      <c r="H20" s="87" t="s">
        <v>50</v>
      </c>
      <c r="I20" s="7" t="s">
        <v>66</v>
      </c>
      <c r="J20" s="53" t="s">
        <v>67</v>
      </c>
      <c r="K20" s="47" t="s">
        <v>145</v>
      </c>
      <c r="L20" s="48"/>
      <c r="M20" s="49"/>
      <c r="N20" s="50"/>
    </row>
    <row r="21" spans="1:14" ht="15" customHeight="1" x14ac:dyDescent="0.45">
      <c r="A21" s="7">
        <v>86.7</v>
      </c>
      <c r="B21" s="27">
        <f t="shared" si="3"/>
        <v>17</v>
      </c>
      <c r="C21" s="63" t="s">
        <v>48</v>
      </c>
      <c r="D21" s="45">
        <f t="shared" si="2"/>
        <v>10</v>
      </c>
      <c r="E21" s="86">
        <v>124.6</v>
      </c>
      <c r="F21" s="64" t="s">
        <v>21</v>
      </c>
      <c r="G21" s="28" t="s">
        <v>26</v>
      </c>
      <c r="H21" s="87" t="s">
        <v>50</v>
      </c>
      <c r="I21" s="7" t="s">
        <v>66</v>
      </c>
      <c r="J21" s="52" t="s">
        <v>58</v>
      </c>
      <c r="K21" s="47" t="s">
        <v>146</v>
      </c>
      <c r="L21" s="48"/>
      <c r="M21" s="49"/>
      <c r="N21" s="50"/>
    </row>
    <row r="22" spans="1:14" ht="15" customHeight="1" x14ac:dyDescent="0.45">
      <c r="A22" s="7">
        <v>86.7</v>
      </c>
      <c r="B22" s="27">
        <f t="shared" si="3"/>
        <v>18</v>
      </c>
      <c r="C22" s="63" t="s">
        <v>48</v>
      </c>
      <c r="D22" s="45">
        <f t="shared" si="2"/>
        <v>1.1000000000000085</v>
      </c>
      <c r="E22" s="86">
        <v>125.7</v>
      </c>
      <c r="F22" s="72" t="s">
        <v>25</v>
      </c>
      <c r="G22" s="28" t="s">
        <v>13</v>
      </c>
      <c r="H22" s="87" t="s">
        <v>51</v>
      </c>
      <c r="I22" s="7" t="s">
        <v>66</v>
      </c>
      <c r="J22" s="52" t="s">
        <v>58</v>
      </c>
      <c r="K22" s="47" t="s">
        <v>146</v>
      </c>
      <c r="L22" s="36"/>
      <c r="M22" s="49"/>
      <c r="N22" s="50"/>
    </row>
    <row r="23" spans="1:14" ht="15" customHeight="1" x14ac:dyDescent="0.45">
      <c r="B23" s="27">
        <f t="shared" si="3"/>
        <v>19</v>
      </c>
      <c r="C23" s="63" t="s">
        <v>48</v>
      </c>
      <c r="D23" s="45">
        <f t="shared" si="2"/>
        <v>13.499999999999986</v>
      </c>
      <c r="E23" s="86">
        <v>139.19999999999999</v>
      </c>
      <c r="F23" s="64" t="s">
        <v>68</v>
      </c>
      <c r="G23" s="28" t="s">
        <v>13</v>
      </c>
      <c r="H23" s="87" t="s">
        <v>69</v>
      </c>
      <c r="I23" s="51" t="s">
        <v>70</v>
      </c>
      <c r="J23" s="52" t="s">
        <v>58</v>
      </c>
      <c r="K23" s="47" t="s">
        <v>147</v>
      </c>
      <c r="L23" s="99"/>
      <c r="M23" s="49"/>
      <c r="N23" s="50"/>
    </row>
    <row r="24" spans="1:14" ht="15" customHeight="1" x14ac:dyDescent="0.45">
      <c r="B24" s="27">
        <f t="shared" si="3"/>
        <v>20</v>
      </c>
      <c r="C24" s="63" t="s">
        <v>71</v>
      </c>
      <c r="D24" s="45">
        <f t="shared" si="2"/>
        <v>49.300000000000011</v>
      </c>
      <c r="E24" s="86">
        <v>188.5</v>
      </c>
      <c r="F24" s="64" t="s">
        <v>22</v>
      </c>
      <c r="G24" s="28" t="s">
        <v>14</v>
      </c>
      <c r="H24" s="87" t="s">
        <v>51</v>
      </c>
      <c r="I24" s="51" t="s">
        <v>72</v>
      </c>
      <c r="J24" s="52" t="s">
        <v>58</v>
      </c>
      <c r="K24" s="47" t="s">
        <v>148</v>
      </c>
      <c r="L24" s="99"/>
      <c r="M24" s="49"/>
      <c r="N24" s="50"/>
    </row>
    <row r="25" spans="1:14" ht="15" customHeight="1" x14ac:dyDescent="0.45">
      <c r="B25" s="27">
        <f t="shared" si="3"/>
        <v>21</v>
      </c>
      <c r="C25" s="71" t="s">
        <v>73</v>
      </c>
      <c r="D25" s="45">
        <f t="shared" si="2"/>
        <v>6.5999999999999943</v>
      </c>
      <c r="E25" s="86">
        <v>195.1</v>
      </c>
      <c r="F25" s="64" t="s">
        <v>24</v>
      </c>
      <c r="G25" s="28" t="s">
        <v>49</v>
      </c>
      <c r="H25" s="87" t="s">
        <v>51</v>
      </c>
      <c r="I25" s="51" t="s">
        <v>74</v>
      </c>
      <c r="J25" s="52" t="s">
        <v>58</v>
      </c>
      <c r="K25" s="47" t="s">
        <v>149</v>
      </c>
      <c r="L25" s="48"/>
      <c r="M25" s="49"/>
      <c r="N25" s="50"/>
    </row>
    <row r="26" spans="1:14" ht="15" customHeight="1" x14ac:dyDescent="0.45">
      <c r="B26" s="67">
        <f t="shared" si="3"/>
        <v>22</v>
      </c>
      <c r="C26" s="7" t="s">
        <v>75</v>
      </c>
      <c r="D26" s="45">
        <f t="shared" si="2"/>
        <v>3</v>
      </c>
      <c r="E26" s="86">
        <v>198.1</v>
      </c>
      <c r="F26" s="64" t="s">
        <v>24</v>
      </c>
      <c r="G26" s="73" t="s">
        <v>13</v>
      </c>
      <c r="H26" s="87" t="s">
        <v>50</v>
      </c>
      <c r="I26" s="79"/>
      <c r="J26" s="52" t="s">
        <v>58</v>
      </c>
      <c r="K26" s="69" t="s">
        <v>150</v>
      </c>
      <c r="L26" s="70"/>
      <c r="M26" s="75"/>
      <c r="N26" s="76"/>
    </row>
    <row r="27" spans="1:14" ht="15" customHeight="1" x14ac:dyDescent="0.45">
      <c r="B27" s="27">
        <f t="shared" si="3"/>
        <v>23</v>
      </c>
      <c r="C27" s="71" t="s">
        <v>75</v>
      </c>
      <c r="D27" s="45">
        <f t="shared" si="2"/>
        <v>0.90000000000000568</v>
      </c>
      <c r="E27" s="86">
        <v>199</v>
      </c>
      <c r="F27" s="64" t="s">
        <v>155</v>
      </c>
      <c r="G27" s="73" t="s">
        <v>13</v>
      </c>
      <c r="H27" s="87" t="s">
        <v>51</v>
      </c>
      <c r="I27" s="37"/>
      <c r="J27" s="52" t="s">
        <v>58</v>
      </c>
      <c r="K27" s="69" t="s">
        <v>151</v>
      </c>
      <c r="L27" s="70"/>
      <c r="M27" s="49"/>
      <c r="N27" s="50"/>
    </row>
    <row r="28" spans="1:14" s="6" customFormat="1" ht="15" customHeight="1" x14ac:dyDescent="0.45">
      <c r="B28" s="54">
        <f t="shared" si="3"/>
        <v>24</v>
      </c>
      <c r="C28" s="65" t="s">
        <v>76</v>
      </c>
      <c r="D28" s="55">
        <f t="shared" si="2"/>
        <v>3.8000000000000114</v>
      </c>
      <c r="E28" s="88">
        <v>202.8</v>
      </c>
      <c r="F28" s="66"/>
      <c r="G28" s="56"/>
      <c r="H28" s="89" t="s">
        <v>69</v>
      </c>
      <c r="I28" s="102"/>
      <c r="J28" s="58"/>
      <c r="K28" s="82" t="s">
        <v>152</v>
      </c>
      <c r="L28" s="85" t="s">
        <v>205</v>
      </c>
      <c r="M28" s="96">
        <v>0.58263888888888882</v>
      </c>
      <c r="N28" s="95">
        <v>0.89722222222222225</v>
      </c>
    </row>
    <row r="29" spans="1:14" s="6" customFormat="1" ht="15" customHeight="1" x14ac:dyDescent="0.45">
      <c r="B29" s="27">
        <f t="shared" si="3"/>
        <v>25</v>
      </c>
      <c r="C29" s="63" t="s">
        <v>79</v>
      </c>
      <c r="D29" s="45">
        <f t="shared" si="2"/>
        <v>48.5</v>
      </c>
      <c r="E29" s="86">
        <v>251.3</v>
      </c>
      <c r="F29" s="72" t="s">
        <v>25</v>
      </c>
      <c r="G29" s="73" t="s">
        <v>13</v>
      </c>
      <c r="H29" s="87" t="s">
        <v>51</v>
      </c>
      <c r="I29" s="51" t="s">
        <v>78</v>
      </c>
      <c r="J29" s="52" t="s">
        <v>80</v>
      </c>
      <c r="K29" s="47" t="s">
        <v>154</v>
      </c>
      <c r="L29" s="48"/>
      <c r="M29" s="49"/>
      <c r="N29" s="50"/>
    </row>
    <row r="30" spans="1:14" s="6" customFormat="1" ht="19.2" x14ac:dyDescent="0.45">
      <c r="B30" s="54">
        <f t="shared" si="3"/>
        <v>26</v>
      </c>
      <c r="C30" s="65" t="s">
        <v>77</v>
      </c>
      <c r="D30" s="55">
        <f t="shared" si="2"/>
        <v>0.69999999999998863</v>
      </c>
      <c r="E30" s="88">
        <v>252</v>
      </c>
      <c r="F30" s="66"/>
      <c r="G30" s="56"/>
      <c r="H30" s="89" t="s">
        <v>61</v>
      </c>
      <c r="I30" s="102"/>
      <c r="J30" s="58" t="s">
        <v>81</v>
      </c>
      <c r="K30" s="82" t="s">
        <v>82</v>
      </c>
      <c r="L30" s="85" t="s">
        <v>159</v>
      </c>
      <c r="M30" s="103">
        <v>0.64583333333333337</v>
      </c>
      <c r="N30" s="95" t="s">
        <v>178</v>
      </c>
    </row>
    <row r="31" spans="1:14" s="6" customFormat="1" ht="15" customHeight="1" x14ac:dyDescent="0.45">
      <c r="B31" s="27">
        <f t="shared" si="3"/>
        <v>27</v>
      </c>
      <c r="C31" s="63" t="s">
        <v>52</v>
      </c>
      <c r="D31" s="45">
        <f t="shared" si="2"/>
        <v>1</v>
      </c>
      <c r="E31" s="86">
        <v>253</v>
      </c>
      <c r="F31" s="64" t="s">
        <v>206</v>
      </c>
      <c r="G31" s="28" t="s">
        <v>83</v>
      </c>
      <c r="H31" s="87" t="s">
        <v>51</v>
      </c>
      <c r="I31" s="51"/>
      <c r="J31" s="52" t="s">
        <v>80</v>
      </c>
      <c r="K31" s="47" t="s">
        <v>157</v>
      </c>
      <c r="L31" s="48" t="s">
        <v>156</v>
      </c>
      <c r="M31" s="49"/>
      <c r="N31" s="50"/>
    </row>
    <row r="32" spans="1:14" s="6" customFormat="1" ht="15" customHeight="1" x14ac:dyDescent="0.45">
      <c r="B32" s="27">
        <f t="shared" si="3"/>
        <v>28</v>
      </c>
      <c r="C32" s="63" t="s">
        <v>158</v>
      </c>
      <c r="D32" s="45">
        <f t="shared" si="2"/>
        <v>0.40000000000000568</v>
      </c>
      <c r="E32" s="86">
        <v>253.4</v>
      </c>
      <c r="F32" s="64" t="s">
        <v>85</v>
      </c>
      <c r="G32" s="28" t="s">
        <v>14</v>
      </c>
      <c r="H32" s="87" t="s">
        <v>50</v>
      </c>
      <c r="I32" s="51"/>
      <c r="J32" s="52" t="s">
        <v>84</v>
      </c>
      <c r="K32" s="47" t="s">
        <v>160</v>
      </c>
      <c r="L32" s="48" t="s">
        <v>207</v>
      </c>
      <c r="M32" s="49"/>
      <c r="N32" s="50"/>
    </row>
    <row r="33" spans="2:14" s="6" customFormat="1" ht="15" customHeight="1" x14ac:dyDescent="0.45">
      <c r="B33" s="27">
        <f t="shared" si="3"/>
        <v>29</v>
      </c>
      <c r="C33" s="63" t="s">
        <v>185</v>
      </c>
      <c r="D33" s="45">
        <f t="shared" si="2"/>
        <v>31.700000000000017</v>
      </c>
      <c r="E33" s="86">
        <v>285.10000000000002</v>
      </c>
      <c r="F33" s="64" t="s">
        <v>22</v>
      </c>
      <c r="G33" s="73" t="s">
        <v>55</v>
      </c>
      <c r="H33" s="87" t="s">
        <v>51</v>
      </c>
      <c r="I33" s="51" t="s">
        <v>86</v>
      </c>
      <c r="J33" s="52" t="s">
        <v>87</v>
      </c>
      <c r="K33" s="47" t="s">
        <v>161</v>
      </c>
      <c r="L33" s="48"/>
      <c r="M33" s="49"/>
      <c r="N33" s="50"/>
    </row>
    <row r="34" spans="2:14" s="6" customFormat="1" ht="15" customHeight="1" x14ac:dyDescent="0.45">
      <c r="B34" s="27">
        <f t="shared" si="3"/>
        <v>30</v>
      </c>
      <c r="C34" s="63" t="s">
        <v>89</v>
      </c>
      <c r="D34" s="45">
        <f t="shared" si="2"/>
        <v>20.899999999999977</v>
      </c>
      <c r="E34" s="86">
        <v>306</v>
      </c>
      <c r="F34" s="64" t="s">
        <v>22</v>
      </c>
      <c r="G34" s="73" t="s">
        <v>14</v>
      </c>
      <c r="H34" s="87" t="s">
        <v>88</v>
      </c>
      <c r="I34" s="51"/>
      <c r="J34" s="52" t="s">
        <v>58</v>
      </c>
      <c r="K34" s="47" t="s">
        <v>162</v>
      </c>
      <c r="L34" s="48"/>
      <c r="M34" s="49"/>
      <c r="N34" s="50"/>
    </row>
    <row r="35" spans="2:14" s="6" customFormat="1" ht="15" customHeight="1" x14ac:dyDescent="0.45">
      <c r="B35" s="27">
        <f t="shared" si="3"/>
        <v>31</v>
      </c>
      <c r="C35" s="63" t="s">
        <v>90</v>
      </c>
      <c r="D35" s="45">
        <f t="shared" si="2"/>
        <v>2.5</v>
      </c>
      <c r="E35" s="86">
        <v>308.5</v>
      </c>
      <c r="F35" s="64" t="s">
        <v>24</v>
      </c>
      <c r="G35" s="73" t="s">
        <v>13</v>
      </c>
      <c r="H35" s="87" t="s">
        <v>91</v>
      </c>
      <c r="I35" s="51"/>
      <c r="J35" s="52" t="s">
        <v>58</v>
      </c>
      <c r="K35" s="47" t="s">
        <v>162</v>
      </c>
      <c r="L35" s="48"/>
      <c r="M35" s="49"/>
      <c r="N35" s="50"/>
    </row>
    <row r="36" spans="2:14" s="6" customFormat="1" ht="15" customHeight="1" x14ac:dyDescent="0.45">
      <c r="B36" s="27">
        <f t="shared" si="3"/>
        <v>32</v>
      </c>
      <c r="C36" s="63" t="s">
        <v>90</v>
      </c>
      <c r="D36" s="45">
        <f t="shared" si="2"/>
        <v>0.19999999999998863</v>
      </c>
      <c r="E36" s="86">
        <v>308.7</v>
      </c>
      <c r="F36" s="72" t="s">
        <v>25</v>
      </c>
      <c r="G36" s="73" t="s">
        <v>13</v>
      </c>
      <c r="H36" s="87" t="s">
        <v>88</v>
      </c>
      <c r="I36" s="51"/>
      <c r="J36" s="52" t="s">
        <v>58</v>
      </c>
      <c r="K36" s="47" t="s">
        <v>162</v>
      </c>
      <c r="L36" s="48"/>
      <c r="M36" s="49"/>
      <c r="N36" s="50"/>
    </row>
    <row r="37" spans="2:14" s="6" customFormat="1" ht="15" customHeight="1" x14ac:dyDescent="0.45">
      <c r="B37" s="27">
        <f t="shared" si="3"/>
        <v>33</v>
      </c>
      <c r="C37" s="63" t="s">
        <v>92</v>
      </c>
      <c r="D37" s="45">
        <f t="shared" si="2"/>
        <v>1.6000000000000227</v>
      </c>
      <c r="E37" s="86">
        <v>310.3</v>
      </c>
      <c r="F37" s="64" t="s">
        <v>22</v>
      </c>
      <c r="G37" s="28" t="s">
        <v>28</v>
      </c>
      <c r="H37" s="87" t="s">
        <v>91</v>
      </c>
      <c r="I37" s="37" t="s">
        <v>93</v>
      </c>
      <c r="J37" s="52" t="s">
        <v>58</v>
      </c>
      <c r="K37" s="35" t="s">
        <v>163</v>
      </c>
      <c r="L37" s="36"/>
      <c r="M37" s="49"/>
      <c r="N37" s="50"/>
    </row>
    <row r="38" spans="2:14" s="6" customFormat="1" ht="15" customHeight="1" x14ac:dyDescent="0.45">
      <c r="B38" s="67">
        <f t="shared" si="3"/>
        <v>34</v>
      </c>
      <c r="C38" s="71" t="s">
        <v>95</v>
      </c>
      <c r="D38" s="45">
        <f t="shared" si="2"/>
        <v>1.5999999999999659</v>
      </c>
      <c r="E38" s="86">
        <v>311.89999999999998</v>
      </c>
      <c r="F38" s="64" t="s">
        <v>22</v>
      </c>
      <c r="G38" s="73" t="s">
        <v>94</v>
      </c>
      <c r="H38" s="87" t="s">
        <v>88</v>
      </c>
      <c r="I38" s="79"/>
      <c r="J38" s="52" t="s">
        <v>58</v>
      </c>
      <c r="K38" s="69" t="s">
        <v>164</v>
      </c>
      <c r="L38" s="70"/>
      <c r="M38" s="75"/>
      <c r="N38" s="76"/>
    </row>
    <row r="39" spans="2:14" s="6" customFormat="1" ht="15" customHeight="1" x14ac:dyDescent="0.45">
      <c r="B39" s="27">
        <f t="shared" si="3"/>
        <v>35</v>
      </c>
      <c r="C39" s="63" t="s">
        <v>90</v>
      </c>
      <c r="D39" s="45">
        <f t="shared" si="2"/>
        <v>10.300000000000011</v>
      </c>
      <c r="E39" s="86">
        <v>322.2</v>
      </c>
      <c r="F39" s="64" t="s">
        <v>24</v>
      </c>
      <c r="G39" s="28" t="s">
        <v>13</v>
      </c>
      <c r="H39" s="87" t="s">
        <v>88</v>
      </c>
      <c r="I39" s="51"/>
      <c r="J39" s="52" t="s">
        <v>58</v>
      </c>
      <c r="K39" s="47" t="s">
        <v>165</v>
      </c>
      <c r="L39" s="48"/>
      <c r="M39" s="49"/>
      <c r="N39" s="50"/>
    </row>
    <row r="40" spans="2:14" s="6" customFormat="1" ht="15" customHeight="1" x14ac:dyDescent="0.45">
      <c r="B40" s="27">
        <f t="shared" si="3"/>
        <v>36</v>
      </c>
      <c r="C40" s="63" t="s">
        <v>96</v>
      </c>
      <c r="D40" s="45">
        <f t="shared" si="2"/>
        <v>3.6000000000000227</v>
      </c>
      <c r="E40" s="86">
        <v>325.8</v>
      </c>
      <c r="F40" s="64" t="s">
        <v>22</v>
      </c>
      <c r="G40" s="73" t="s">
        <v>14</v>
      </c>
      <c r="H40" s="87" t="s">
        <v>91</v>
      </c>
      <c r="I40" s="51" t="s">
        <v>186</v>
      </c>
      <c r="J40" s="52" t="s">
        <v>58</v>
      </c>
      <c r="K40" s="47" t="s">
        <v>196</v>
      </c>
      <c r="L40" s="48"/>
      <c r="M40" s="49"/>
      <c r="N40" s="50"/>
    </row>
    <row r="41" spans="2:14" ht="15" customHeight="1" x14ac:dyDescent="0.45">
      <c r="B41" s="67">
        <f t="shared" si="3"/>
        <v>37</v>
      </c>
      <c r="C41" s="63" t="s">
        <v>187</v>
      </c>
      <c r="D41" s="45">
        <f t="shared" si="2"/>
        <v>3.8999999999999773</v>
      </c>
      <c r="E41" s="90">
        <v>329.7</v>
      </c>
      <c r="F41" s="72" t="s">
        <v>25</v>
      </c>
      <c r="G41" s="73" t="s">
        <v>97</v>
      </c>
      <c r="H41" s="91" t="s">
        <v>88</v>
      </c>
      <c r="I41" s="68" t="s">
        <v>188</v>
      </c>
      <c r="J41" s="52" t="s">
        <v>58</v>
      </c>
      <c r="K41" s="47" t="s">
        <v>197</v>
      </c>
      <c r="L41" s="70"/>
      <c r="M41" s="75"/>
      <c r="N41" s="76"/>
    </row>
    <row r="42" spans="2:14" ht="15" customHeight="1" x14ac:dyDescent="0.45">
      <c r="B42" s="67">
        <f t="shared" si="3"/>
        <v>38</v>
      </c>
      <c r="C42" s="63" t="s">
        <v>189</v>
      </c>
      <c r="D42" s="45">
        <f t="shared" si="2"/>
        <v>5.3000000000000114</v>
      </c>
      <c r="E42" s="90">
        <v>335</v>
      </c>
      <c r="F42" s="64" t="s">
        <v>23</v>
      </c>
      <c r="G42" s="73" t="s">
        <v>97</v>
      </c>
      <c r="H42" s="91" t="s">
        <v>190</v>
      </c>
      <c r="I42" s="68"/>
      <c r="J42" s="52" t="s">
        <v>58</v>
      </c>
      <c r="K42" s="47" t="s">
        <v>198</v>
      </c>
      <c r="L42" s="70"/>
      <c r="M42" s="75"/>
      <c r="N42" s="76"/>
    </row>
    <row r="43" spans="2:14" ht="15" customHeight="1" x14ac:dyDescent="0.45">
      <c r="B43" s="67">
        <f t="shared" si="3"/>
        <v>39</v>
      </c>
      <c r="C43" s="63" t="s">
        <v>208</v>
      </c>
      <c r="D43" s="45">
        <f t="shared" si="2"/>
        <v>2.1999999999999886</v>
      </c>
      <c r="E43" s="90">
        <v>337.2</v>
      </c>
      <c r="F43" s="64" t="s">
        <v>22</v>
      </c>
      <c r="G43" s="73" t="s">
        <v>97</v>
      </c>
      <c r="H43" s="91" t="s">
        <v>88</v>
      </c>
      <c r="I43" s="68" t="s">
        <v>99</v>
      </c>
      <c r="J43" s="52" t="s">
        <v>58</v>
      </c>
      <c r="K43" s="69" t="s">
        <v>166</v>
      </c>
      <c r="L43" s="70"/>
      <c r="M43" s="75"/>
      <c r="N43" s="76"/>
    </row>
    <row r="44" spans="2:14" ht="15" customHeight="1" x14ac:dyDescent="0.45">
      <c r="B44" s="67">
        <f t="shared" si="3"/>
        <v>40</v>
      </c>
      <c r="C44" s="63" t="s">
        <v>98</v>
      </c>
      <c r="D44" s="45">
        <f t="shared" si="2"/>
        <v>0.60000000000002274</v>
      </c>
      <c r="E44" s="90">
        <v>337.8</v>
      </c>
      <c r="F44" s="64" t="s">
        <v>23</v>
      </c>
      <c r="G44" s="73" t="s">
        <v>97</v>
      </c>
      <c r="H44" s="91" t="s">
        <v>91</v>
      </c>
      <c r="I44" s="68" t="s">
        <v>100</v>
      </c>
      <c r="J44" s="52" t="s">
        <v>58</v>
      </c>
      <c r="K44" s="69" t="s">
        <v>166</v>
      </c>
      <c r="L44" s="70"/>
      <c r="M44" s="75"/>
      <c r="N44" s="76"/>
    </row>
    <row r="45" spans="2:14" ht="15" customHeight="1" x14ac:dyDescent="0.45">
      <c r="B45" s="67">
        <f t="shared" si="3"/>
        <v>41</v>
      </c>
      <c r="C45" s="63" t="s">
        <v>102</v>
      </c>
      <c r="D45" s="45">
        <f t="shared" si="2"/>
        <v>10.5</v>
      </c>
      <c r="E45" s="90">
        <v>348.3</v>
      </c>
      <c r="F45" s="64" t="s">
        <v>24</v>
      </c>
      <c r="G45" s="73" t="s">
        <v>97</v>
      </c>
      <c r="H45" s="91" t="s">
        <v>91</v>
      </c>
      <c r="I45" s="68" t="s">
        <v>101</v>
      </c>
      <c r="J45" s="52" t="s">
        <v>58</v>
      </c>
      <c r="K45" s="69" t="s">
        <v>167</v>
      </c>
      <c r="L45" s="70"/>
      <c r="M45" s="75"/>
      <c r="N45" s="76"/>
    </row>
    <row r="46" spans="2:14" ht="15" customHeight="1" x14ac:dyDescent="0.45">
      <c r="B46" s="67">
        <f t="shared" si="3"/>
        <v>42</v>
      </c>
      <c r="C46" s="63" t="s">
        <v>103</v>
      </c>
      <c r="D46" s="45">
        <f t="shared" si="2"/>
        <v>3</v>
      </c>
      <c r="E46" s="90">
        <v>351.3</v>
      </c>
      <c r="F46" s="64" t="s">
        <v>24</v>
      </c>
      <c r="G46" s="73" t="s">
        <v>104</v>
      </c>
      <c r="H46" s="91" t="s">
        <v>88</v>
      </c>
      <c r="I46" s="68" t="s">
        <v>105</v>
      </c>
      <c r="J46" s="52" t="s">
        <v>58</v>
      </c>
      <c r="K46" s="69" t="s">
        <v>168</v>
      </c>
      <c r="L46" s="70"/>
      <c r="M46" s="75"/>
      <c r="N46" s="76"/>
    </row>
    <row r="47" spans="2:14" ht="15" customHeight="1" x14ac:dyDescent="0.45">
      <c r="B47" s="67">
        <f t="shared" si="3"/>
        <v>43</v>
      </c>
      <c r="C47" s="63" t="s">
        <v>106</v>
      </c>
      <c r="D47" s="45">
        <f t="shared" si="2"/>
        <v>9.0999999999999659</v>
      </c>
      <c r="E47" s="90">
        <v>360.4</v>
      </c>
      <c r="F47" s="64" t="s">
        <v>22</v>
      </c>
      <c r="G47" s="73" t="s">
        <v>14</v>
      </c>
      <c r="H47" s="91" t="s">
        <v>32</v>
      </c>
      <c r="I47" s="68" t="s">
        <v>107</v>
      </c>
      <c r="J47" s="52" t="s">
        <v>127</v>
      </c>
      <c r="K47" s="69" t="s">
        <v>169</v>
      </c>
      <c r="L47" s="70" t="s">
        <v>128</v>
      </c>
      <c r="M47" s="75"/>
      <c r="N47" s="76"/>
    </row>
    <row r="48" spans="2:14" ht="15" customHeight="1" x14ac:dyDescent="0.45">
      <c r="B48" s="67">
        <f t="shared" si="3"/>
        <v>44</v>
      </c>
      <c r="C48" s="63" t="s">
        <v>108</v>
      </c>
      <c r="D48" s="45">
        <f t="shared" si="2"/>
        <v>3.1000000000000227</v>
      </c>
      <c r="E48" s="90">
        <v>363.5</v>
      </c>
      <c r="F48" s="72" t="s">
        <v>25</v>
      </c>
      <c r="G48" s="73" t="s">
        <v>104</v>
      </c>
      <c r="H48" s="91" t="s">
        <v>33</v>
      </c>
      <c r="I48" s="68" t="s">
        <v>193</v>
      </c>
      <c r="J48" s="52" t="s">
        <v>58</v>
      </c>
      <c r="K48" s="69" t="s">
        <v>199</v>
      </c>
      <c r="L48" s="70"/>
      <c r="M48" s="75"/>
      <c r="N48" s="76"/>
    </row>
    <row r="49" spans="2:14" ht="18" x14ac:dyDescent="0.45">
      <c r="B49" s="104">
        <f t="shared" si="3"/>
        <v>45</v>
      </c>
      <c r="C49" s="105" t="s">
        <v>192</v>
      </c>
      <c r="D49" s="106">
        <f t="shared" si="2"/>
        <v>0.39999999999997726</v>
      </c>
      <c r="E49" s="107">
        <v>363.9</v>
      </c>
      <c r="F49" s="108"/>
      <c r="G49" s="109"/>
      <c r="H49" s="110" t="s">
        <v>69</v>
      </c>
      <c r="I49" s="111"/>
      <c r="J49" s="112"/>
      <c r="K49" s="113" t="s">
        <v>194</v>
      </c>
      <c r="L49" s="114" t="s">
        <v>201</v>
      </c>
      <c r="M49" s="115" t="s">
        <v>214</v>
      </c>
      <c r="N49" s="116" t="s">
        <v>215</v>
      </c>
    </row>
    <row r="50" spans="2:14" ht="14.25" customHeight="1" x14ac:dyDescent="0.45">
      <c r="B50" s="27">
        <f t="shared" si="3"/>
        <v>46</v>
      </c>
      <c r="C50" s="63" t="s">
        <v>191</v>
      </c>
      <c r="D50" s="45">
        <f t="shared" si="2"/>
        <v>2.1000000000000227</v>
      </c>
      <c r="E50" s="86">
        <v>366</v>
      </c>
      <c r="F50" s="72" t="s">
        <v>25</v>
      </c>
      <c r="G50" s="28" t="s">
        <v>13</v>
      </c>
      <c r="H50" s="87" t="s">
        <v>88</v>
      </c>
      <c r="I50" s="46"/>
      <c r="J50" s="52" t="s">
        <v>58</v>
      </c>
      <c r="K50" s="32" t="s">
        <v>200</v>
      </c>
      <c r="L50" s="39"/>
      <c r="M50" s="17"/>
      <c r="N50" s="23"/>
    </row>
    <row r="51" spans="2:14" ht="18" x14ac:dyDescent="0.45">
      <c r="B51" s="27">
        <f t="shared" si="3"/>
        <v>47</v>
      </c>
      <c r="C51" s="63" t="s">
        <v>52</v>
      </c>
      <c r="D51" s="45">
        <f t="shared" si="2"/>
        <v>15.600000000000023</v>
      </c>
      <c r="E51" s="86">
        <v>381.6</v>
      </c>
      <c r="F51" s="64" t="s">
        <v>24</v>
      </c>
      <c r="G51" s="28" t="s">
        <v>13</v>
      </c>
      <c r="H51" s="87" t="s">
        <v>33</v>
      </c>
      <c r="I51" s="38" t="s">
        <v>216</v>
      </c>
      <c r="J51" s="52" t="s">
        <v>58</v>
      </c>
      <c r="K51" s="32" t="s">
        <v>170</v>
      </c>
      <c r="L51" s="31"/>
      <c r="M51" s="17"/>
      <c r="N51" s="23"/>
    </row>
    <row r="52" spans="2:14" s="6" customFormat="1" ht="15" customHeight="1" x14ac:dyDescent="0.45">
      <c r="B52" s="67">
        <f t="shared" si="3"/>
        <v>48</v>
      </c>
      <c r="C52" s="71" t="s">
        <v>195</v>
      </c>
      <c r="D52" s="45">
        <f>E52-E51</f>
        <v>1.2999999999999545</v>
      </c>
      <c r="E52" s="86">
        <v>382.9</v>
      </c>
      <c r="F52" s="64" t="s">
        <v>23</v>
      </c>
      <c r="G52" s="28" t="s">
        <v>13</v>
      </c>
      <c r="H52" s="87" t="s">
        <v>91</v>
      </c>
      <c r="I52" s="68" t="s">
        <v>110</v>
      </c>
      <c r="J52" s="52" t="s">
        <v>58</v>
      </c>
      <c r="K52" s="32" t="s">
        <v>171</v>
      </c>
      <c r="L52" s="70"/>
      <c r="M52" s="75"/>
      <c r="N52" s="76"/>
    </row>
    <row r="53" spans="2:14" s="6" customFormat="1" ht="15" customHeight="1" x14ac:dyDescent="0.45">
      <c r="B53" s="67">
        <f t="shared" si="3"/>
        <v>49</v>
      </c>
      <c r="C53" s="71" t="s">
        <v>111</v>
      </c>
      <c r="D53" s="45">
        <f t="shared" si="2"/>
        <v>2.1000000000000227</v>
      </c>
      <c r="E53" s="86">
        <v>385</v>
      </c>
      <c r="F53" s="72" t="s">
        <v>25</v>
      </c>
      <c r="G53" s="28" t="s">
        <v>13</v>
      </c>
      <c r="H53" s="87" t="s">
        <v>88</v>
      </c>
      <c r="I53" s="68"/>
      <c r="J53" s="74" t="s">
        <v>123</v>
      </c>
      <c r="K53" s="32" t="s">
        <v>171</v>
      </c>
      <c r="L53" s="70"/>
      <c r="M53" s="75"/>
      <c r="N53" s="76"/>
    </row>
    <row r="54" spans="2:14" s="6" customFormat="1" ht="15" customHeight="1" x14ac:dyDescent="0.45">
      <c r="B54" s="67">
        <f t="shared" si="3"/>
        <v>50</v>
      </c>
      <c r="C54" s="71" t="s">
        <v>111</v>
      </c>
      <c r="D54" s="45">
        <f t="shared" si="2"/>
        <v>3.1999999999999886</v>
      </c>
      <c r="E54" s="86">
        <v>388.2</v>
      </c>
      <c r="F54" s="64" t="s">
        <v>22</v>
      </c>
      <c r="G54" s="28" t="s">
        <v>14</v>
      </c>
      <c r="H54" s="87" t="s">
        <v>91</v>
      </c>
      <c r="I54" s="68" t="s">
        <v>113</v>
      </c>
      <c r="J54" s="52" t="s">
        <v>112</v>
      </c>
      <c r="K54" s="83" t="s">
        <v>172</v>
      </c>
      <c r="L54" s="70"/>
      <c r="M54" s="75"/>
      <c r="N54" s="76"/>
    </row>
    <row r="55" spans="2:14" s="6" customFormat="1" ht="15" customHeight="1" x14ac:dyDescent="0.45">
      <c r="B55" s="67">
        <f t="shared" si="3"/>
        <v>51</v>
      </c>
      <c r="C55" s="71" t="s">
        <v>111</v>
      </c>
      <c r="D55" s="45">
        <f t="shared" si="2"/>
        <v>0.5</v>
      </c>
      <c r="E55" s="86">
        <v>388.7</v>
      </c>
      <c r="F55" s="64" t="s">
        <v>24</v>
      </c>
      <c r="G55" s="28" t="s">
        <v>104</v>
      </c>
      <c r="H55" s="87" t="s">
        <v>88</v>
      </c>
      <c r="I55" s="68" t="s">
        <v>114</v>
      </c>
      <c r="J55" s="74" t="s">
        <v>123</v>
      </c>
      <c r="K55" s="83" t="s">
        <v>173</v>
      </c>
      <c r="L55" s="70"/>
      <c r="M55" s="75"/>
      <c r="N55" s="76"/>
    </row>
    <row r="56" spans="2:14" s="6" customFormat="1" ht="15" customHeight="1" x14ac:dyDescent="0.45">
      <c r="B56" s="67">
        <f t="shared" si="3"/>
        <v>52</v>
      </c>
      <c r="C56" s="71" t="s">
        <v>209</v>
      </c>
      <c r="D56" s="45">
        <f t="shared" si="2"/>
        <v>1.1999999999999886</v>
      </c>
      <c r="E56" s="86">
        <v>389.9</v>
      </c>
      <c r="F56" s="64" t="s">
        <v>22</v>
      </c>
      <c r="G56" s="28" t="s">
        <v>29</v>
      </c>
      <c r="H56" s="87" t="s">
        <v>91</v>
      </c>
      <c r="I56" s="68" t="s">
        <v>114</v>
      </c>
      <c r="J56" s="74" t="s">
        <v>115</v>
      </c>
      <c r="K56" s="83" t="s">
        <v>174</v>
      </c>
      <c r="L56" s="70"/>
      <c r="M56" s="75"/>
      <c r="N56" s="76"/>
    </row>
    <row r="57" spans="2:14" s="6" customFormat="1" ht="15" customHeight="1" x14ac:dyDescent="0.45">
      <c r="B57" s="67">
        <f t="shared" si="3"/>
        <v>53</v>
      </c>
      <c r="C57" s="71" t="s">
        <v>210</v>
      </c>
      <c r="D57" s="45">
        <f t="shared" si="2"/>
        <v>3.4000000000000341</v>
      </c>
      <c r="E57" s="86">
        <v>393.3</v>
      </c>
      <c r="F57" s="64" t="s">
        <v>22</v>
      </c>
      <c r="G57" s="28" t="s">
        <v>30</v>
      </c>
      <c r="H57" s="87" t="s">
        <v>88</v>
      </c>
      <c r="I57" s="68" t="s">
        <v>117</v>
      </c>
      <c r="J57" s="74" t="s">
        <v>123</v>
      </c>
      <c r="K57" s="83" t="s">
        <v>175</v>
      </c>
      <c r="L57" s="70"/>
      <c r="M57" s="75"/>
      <c r="N57" s="76"/>
    </row>
    <row r="58" spans="2:14" s="6" customFormat="1" ht="15" customHeight="1" x14ac:dyDescent="0.45">
      <c r="B58" s="67">
        <f t="shared" si="3"/>
        <v>54</v>
      </c>
      <c r="C58" s="71" t="s">
        <v>211</v>
      </c>
      <c r="D58" s="45">
        <f t="shared" si="2"/>
        <v>3.8000000000000114</v>
      </c>
      <c r="E58" s="86">
        <v>397.1</v>
      </c>
      <c r="F58" s="64" t="s">
        <v>22</v>
      </c>
      <c r="G58" s="28" t="s">
        <v>14</v>
      </c>
      <c r="H58" s="87" t="s">
        <v>88</v>
      </c>
      <c r="I58" s="68" t="s">
        <v>119</v>
      </c>
      <c r="J58" s="74" t="s">
        <v>118</v>
      </c>
      <c r="K58" s="83" t="s">
        <v>176</v>
      </c>
      <c r="L58" s="70"/>
      <c r="M58" s="75"/>
      <c r="N58" s="76"/>
    </row>
    <row r="59" spans="2:14" s="6" customFormat="1" ht="15" customHeight="1" x14ac:dyDescent="0.45">
      <c r="B59" s="67">
        <f t="shared" si="3"/>
        <v>55</v>
      </c>
      <c r="C59" s="71" t="s">
        <v>116</v>
      </c>
      <c r="D59" s="45">
        <f t="shared" si="2"/>
        <v>1.0999999999999659</v>
      </c>
      <c r="E59" s="90">
        <v>398.2</v>
      </c>
      <c r="F59" s="64" t="s">
        <v>22</v>
      </c>
      <c r="G59" s="73" t="s">
        <v>14</v>
      </c>
      <c r="H59" s="91" t="s">
        <v>91</v>
      </c>
      <c r="I59" s="68" t="s">
        <v>120</v>
      </c>
      <c r="J59" s="74" t="s">
        <v>118</v>
      </c>
      <c r="K59" s="83" t="s">
        <v>176</v>
      </c>
      <c r="L59" s="94"/>
      <c r="M59" s="75"/>
      <c r="N59" s="76"/>
    </row>
    <row r="60" spans="2:14" s="6" customFormat="1" ht="15" customHeight="1" x14ac:dyDescent="0.45">
      <c r="B60" s="67">
        <f t="shared" si="3"/>
        <v>56</v>
      </c>
      <c r="C60" s="71" t="s">
        <v>124</v>
      </c>
      <c r="D60" s="45">
        <f t="shared" si="2"/>
        <v>1.4000000000000341</v>
      </c>
      <c r="E60" s="90">
        <v>399.6</v>
      </c>
      <c r="F60" s="72" t="s">
        <v>25</v>
      </c>
      <c r="G60" s="73" t="s">
        <v>14</v>
      </c>
      <c r="H60" s="91" t="s">
        <v>88</v>
      </c>
      <c r="I60" s="68" t="s">
        <v>122</v>
      </c>
      <c r="J60" s="74" t="s">
        <v>123</v>
      </c>
      <c r="K60" s="83" t="s">
        <v>177</v>
      </c>
      <c r="L60" s="94"/>
      <c r="M60" s="75"/>
      <c r="N60" s="76"/>
    </row>
    <row r="61" spans="2:14" s="6" customFormat="1" ht="36.6" customHeight="1" x14ac:dyDescent="0.45">
      <c r="B61" s="54">
        <f t="shared" si="3"/>
        <v>57</v>
      </c>
      <c r="C61" s="65" t="s">
        <v>121</v>
      </c>
      <c r="D61" s="55">
        <f t="shared" si="2"/>
        <v>3.0999999999999659</v>
      </c>
      <c r="E61" s="88">
        <v>402.7</v>
      </c>
      <c r="F61" s="66" t="s">
        <v>22</v>
      </c>
      <c r="G61" s="56" t="s">
        <v>14</v>
      </c>
      <c r="H61" s="89" t="s">
        <v>109</v>
      </c>
      <c r="I61" s="57"/>
      <c r="J61" s="58"/>
      <c r="K61" s="82" t="s">
        <v>126</v>
      </c>
      <c r="L61" s="85" t="s">
        <v>182</v>
      </c>
      <c r="M61" s="96" t="s">
        <v>179</v>
      </c>
      <c r="N61" s="95" t="s">
        <v>180</v>
      </c>
    </row>
    <row r="62" spans="2:14" ht="45.75" customHeight="1" x14ac:dyDescent="0.45">
      <c r="B62" s="54">
        <f t="shared" ref="B62" si="4">ROW()-4</f>
        <v>58</v>
      </c>
      <c r="C62" s="65" t="s">
        <v>212</v>
      </c>
      <c r="D62" s="55">
        <f t="shared" si="2"/>
        <v>0.30000000000001137</v>
      </c>
      <c r="E62" s="88">
        <v>403</v>
      </c>
      <c r="F62" s="66"/>
      <c r="G62" s="56"/>
      <c r="H62" s="89" t="s">
        <v>109</v>
      </c>
      <c r="I62" s="57"/>
      <c r="J62" s="58"/>
      <c r="K62" s="82" t="s">
        <v>125</v>
      </c>
      <c r="L62" s="85" t="s">
        <v>213</v>
      </c>
      <c r="M62" s="97" t="s">
        <v>202</v>
      </c>
      <c r="N62" s="98" t="s">
        <v>181</v>
      </c>
    </row>
  </sheetData>
  <mergeCells count="10">
    <mergeCell ref="B2:B3"/>
    <mergeCell ref="D2:E2"/>
    <mergeCell ref="H2:H3"/>
    <mergeCell ref="F2:F3"/>
    <mergeCell ref="G2:G3"/>
    <mergeCell ref="M2:M3"/>
    <mergeCell ref="N2:N3"/>
    <mergeCell ref="I2:I3"/>
    <mergeCell ref="K2:K3"/>
    <mergeCell ref="L2:L3"/>
  </mergeCells>
  <phoneticPr fontId="3"/>
  <hyperlinks>
    <hyperlink ref="I1" location="更新履歴!A1" display="→更新履歴"/>
  </hyperlinks>
  <pageMargins left="0" right="0" top="0" bottom="0" header="0" footer="0"/>
  <pageSetup paperSize="9" scale="70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B3" sqref="B3"/>
    </sheetView>
  </sheetViews>
  <sheetFormatPr defaultRowHeight="18" x14ac:dyDescent="0.45"/>
  <cols>
    <col min="1" max="1" width="10.19921875" bestFit="1" customWidth="1"/>
  </cols>
  <sheetData>
    <row r="2" spans="1:2" x14ac:dyDescent="0.45">
      <c r="A2" s="100">
        <v>45495</v>
      </c>
      <c r="B2" t="s">
        <v>223</v>
      </c>
    </row>
    <row r="3" spans="1:2" x14ac:dyDescent="0.45">
      <c r="A3" s="100"/>
      <c r="B3" t="s">
        <v>222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夕闇オロロン400</vt:lpstr>
      <vt:lpstr>更新履歴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Ishima</cp:lastModifiedBy>
  <cp:lastPrinted>2023-05-04T12:38:51Z</cp:lastPrinted>
  <dcterms:created xsi:type="dcterms:W3CDTF">2017-05-11T11:09:13Z</dcterms:created>
  <dcterms:modified xsi:type="dcterms:W3CDTF">2024-07-22T09:47:22Z</dcterms:modified>
</cp:coreProperties>
</file>