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adashi Nomura\Desktop\"/>
    </mc:Choice>
  </mc:AlternateContent>
  <xr:revisionPtr revIDLastSave="0" documentId="8_{AE228C61-F0B4-483D-8957-BEE2C0043193}" xr6:coauthVersionLast="47" xr6:coauthVersionMax="47" xr10:uidLastSave="{00000000-0000-0000-0000-000000000000}"/>
  <bookViews>
    <workbookView xWindow="165" yWindow="300" windowWidth="20175" windowHeight="10875" xr2:uid="{00000000-000D-0000-FFFF-FFFF00000000}"/>
  </bookViews>
  <sheets>
    <sheet name="BRM601函館300km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_xlnm.Print_Area" localSheetId="0">BRM601函館300km!$A$1:$L$60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D10" i="1"/>
  <c r="D9" i="1"/>
  <c r="D8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7" i="1"/>
  <c r="D5" i="1" l="1"/>
  <c r="D6" i="1"/>
  <c r="B5" i="1" l="1"/>
  <c r="B6" i="1" s="1"/>
  <c r="B7" i="1" s="1"/>
  <c r="B8" i="1" s="1"/>
  <c r="B9" i="1" l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<sst xmlns="http://schemas.openxmlformats.org/spreadsheetml/2006/main" count="237" uniqueCount="124">
  <si>
    <t xml:space="preserve"> </t>
    <phoneticPr fontId="3"/>
  </si>
  <si>
    <t>No.</t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</si>
  <si>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</si>
  <si>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</si>
  <si>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</si>
  <si>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道標(青看板)の方向</t>
    <phoneticPr fontId="3"/>
  </si>
  <si>
    <t>ランドマーク・備考</t>
    <rPh sb="7" eb="9">
      <t>ビコウ</t>
    </rPh>
    <phoneticPr fontId="4"/>
  </si>
  <si>
    <t>左折</t>
    <rPh sb="0" eb="2">
      <t>サセツ</t>
    </rPh>
    <phoneticPr fontId="3"/>
  </si>
  <si>
    <t>右折</t>
    <rPh sb="0" eb="2">
      <t>ウセツ</t>
    </rPh>
    <phoneticPr fontId="3"/>
  </si>
  <si>
    <t>直進</t>
    <rPh sb="0" eb="2">
      <t>チョクシン</t>
    </rPh>
    <phoneticPr fontId="3"/>
  </si>
  <si>
    <t>区間</t>
    <rPh sb="0" eb="2">
      <t>クカン</t>
    </rPh>
    <phoneticPr fontId="4"/>
  </si>
  <si>
    <t>積算</t>
    <rPh sb="0" eb="2">
      <t>セキサン</t>
    </rPh>
    <phoneticPr fontId="4"/>
  </si>
  <si>
    <t>×</t>
    <phoneticPr fontId="3"/>
  </si>
  <si>
    <t>〇</t>
    <phoneticPr fontId="3"/>
  </si>
  <si>
    <t>┬</t>
    <phoneticPr fontId="3"/>
  </si>
  <si>
    <t>┼</t>
    <phoneticPr fontId="3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</si>
  <si>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4"/>
  </si>
  <si>
    <t>地点までの</t>
    <rPh sb="0" eb="2">
      <t>チテン</t>
    </rPh>
    <phoneticPr fontId="3"/>
  </si>
  <si>
    <t>左側</t>
    <rPh sb="0" eb="2">
      <t>ヒダリガワ</t>
    </rPh>
    <phoneticPr fontId="3"/>
  </si>
  <si>
    <t>〇</t>
    <phoneticPr fontId="3"/>
  </si>
  <si>
    <t>〇</t>
    <phoneticPr fontId="3"/>
  </si>
  <si>
    <t>open</t>
    <phoneticPr fontId="3"/>
  </si>
  <si>
    <t>close</t>
    <phoneticPr fontId="3"/>
  </si>
  <si>
    <t>左折</t>
  </si>
  <si>
    <t>右折</t>
  </si>
  <si>
    <t>┤</t>
    <phoneticPr fontId="3"/>
  </si>
  <si>
    <t>├</t>
    <phoneticPr fontId="3"/>
  </si>
  <si>
    <t>×</t>
    <phoneticPr fontId="3"/>
  </si>
  <si>
    <t>左側</t>
    <rPh sb="0" eb="2">
      <t>ヒダリガワ</t>
    </rPh>
    <phoneticPr fontId="3"/>
  </si>
  <si>
    <t>直進</t>
    <phoneticPr fontId="3"/>
  </si>
  <si>
    <t>〇</t>
    <phoneticPr fontId="3"/>
  </si>
  <si>
    <t>×</t>
    <phoneticPr fontId="3"/>
  </si>
  <si>
    <t>〇</t>
    <phoneticPr fontId="3"/>
  </si>
  <si>
    <t>├</t>
    <phoneticPr fontId="3"/>
  </si>
  <si>
    <t>〇</t>
    <phoneticPr fontId="3"/>
  </si>
  <si>
    <t>┬</t>
    <phoneticPr fontId="3"/>
  </si>
  <si>
    <t>┼</t>
    <phoneticPr fontId="3"/>
  </si>
  <si>
    <t>左折</t>
    <phoneticPr fontId="3"/>
  </si>
  <si>
    <t>┼</t>
    <phoneticPr fontId="3"/>
  </si>
  <si>
    <t>┼</t>
    <phoneticPr fontId="3"/>
  </si>
  <si>
    <t>┼</t>
    <phoneticPr fontId="3"/>
  </si>
  <si>
    <t>START 元町公園前</t>
    <rPh sb="6" eb="10">
      <t>モトマチ</t>
    </rPh>
    <phoneticPr fontId="3"/>
  </si>
  <si>
    <t>右折</t>
    <rPh sb="0" eb="1">
      <t>ミギ</t>
    </rPh>
    <phoneticPr fontId="3"/>
  </si>
  <si>
    <t>右前方</t>
    <phoneticPr fontId="3"/>
  </si>
  <si>
    <t>左側</t>
    <rPh sb="0" eb="1">
      <t>ヒダリ</t>
    </rPh>
    <rPh sb="1" eb="2">
      <t>ミギガワ</t>
    </rPh>
    <phoneticPr fontId="3"/>
  </si>
  <si>
    <t>r43</t>
    <phoneticPr fontId="3"/>
  </si>
  <si>
    <t>r43 大沼公園鹿部線</t>
    <phoneticPr fontId="3"/>
  </si>
  <si>
    <t>港町ふ頭こ線橋を渡る</t>
  </si>
  <si>
    <t>右前方</t>
  </si>
  <si>
    <t>ともえ大橋を渡る</t>
  </si>
  <si>
    <t>海峡通</t>
  </si>
  <si>
    <t>電車道を渡って、八幡坂を登る</t>
  </si>
  <si>
    <t>市道・八幡坂</t>
  </si>
  <si>
    <t>基坂を降る</t>
  </si>
  <si>
    <t>基坂を登る</t>
  </si>
  <si>
    <t>市道・基坂</t>
  </si>
  <si>
    <t>GOAL 元町公園前</t>
  </si>
  <si>
    <t>r278に復帰直進</t>
  </si>
  <si>
    <t>恵山・空港</t>
  </si>
  <si>
    <t>湯の川温泉・函館空港</t>
  </si>
  <si>
    <t>森・川汲</t>
  </si>
  <si>
    <t>R278</t>
  </si>
  <si>
    <t>森・鹿部</t>
  </si>
  <si>
    <t>長万部・森</t>
  </si>
  <si>
    <t>右側</t>
  </si>
  <si>
    <t>フェリー</t>
  </si>
  <si>
    <t>函館山に向かう</t>
  </si>
  <si>
    <t>市道・弁天末広通り</t>
  </si>
  <si>
    <t>Y</t>
  </si>
  <si>
    <t>I</t>
  </si>
  <si>
    <t>青柳坂を下る</t>
  </si>
  <si>
    <t>左側にセイコーマート</t>
  </si>
  <si>
    <t>右側にはセブン-イレブン 北斗七重浜臨港通店</t>
  </si>
  <si>
    <t>前方に「California Baby」</t>
  </si>
  <si>
    <t>No.9とNo.10の間にはトンネルたくさんあり</t>
  </si>
  <si>
    <t>R5</t>
  </si>
  <si>
    <t>市道</t>
  </si>
  <si>
    <t>R228</t>
  </si>
  <si>
    <t>市道・旭森通り</t>
  </si>
  <si>
    <t>R278・漁火通り</t>
  </si>
  <si>
    <t>r43</t>
  </si>
  <si>
    <t>鹿部市街</t>
  </si>
  <si>
    <t>r43に入る、大沼公園方面</t>
  </si>
  <si>
    <t>大沼公園・城岱牧場</t>
  </si>
  <si>
    <t>大沼駅</t>
  </si>
  <si>
    <t>大沼公園駅・R5</t>
  </si>
  <si>
    <t>長万部・R5</t>
  </si>
  <si>
    <t>注意！左折の直後踏切！</t>
  </si>
  <si>
    <t>森・長万部</t>
  </si>
  <si>
    <t>直進</t>
  </si>
  <si>
    <t xml:space="preserve">注意！湯の崎トンネル 全長464m </t>
  </si>
  <si>
    <t>r67に入る</t>
  </si>
  <si>
    <t>r67</t>
  </si>
  <si>
    <t>上の湯温泉・厚沢部</t>
  </si>
  <si>
    <t>江差・乙部</t>
  </si>
  <si>
    <t>乙部・八雲（旧熊石）</t>
  </si>
  <si>
    <t>江差市街・松前</t>
  </si>
  <si>
    <t>注意！踏切！</t>
  </si>
  <si>
    <t>函館方面</t>
  </si>
  <si>
    <t>R228に復帰直進</t>
  </si>
  <si>
    <t>ロータリー, 直後、左手にスーパー</t>
  </si>
  <si>
    <t>湯ノ岱・木古内</t>
  </si>
  <si>
    <t>町道</t>
  </si>
  <si>
    <t>R278・r980</t>
  </si>
  <si>
    <t>R229</t>
  </si>
  <si>
    <t>R227</t>
  </si>
  <si>
    <t>PC1 セブンイレブン 渡島恵山店</t>
  </si>
  <si>
    <t>PC2 ローソン 鹿部町店</t>
  </si>
  <si>
    <t>PC3 セブン-イレブン 七飯大沼店</t>
  </si>
  <si>
    <t>PC4 セイコーマート 八雲落部店</t>
  </si>
  <si>
    <t>PC5 セイコーマート 乙部店</t>
  </si>
  <si>
    <t>PC6 セブン-イレブン 木古内町店</t>
  </si>
  <si>
    <t>直進ができるようになったが、右折</t>
  </si>
  <si>
    <t xml:space="preserve"> (R = 国道 ・ r =道道)</t>
  </si>
  <si>
    <t>2日00:24</t>
  </si>
  <si>
    <t>2日03:00</t>
  </si>
  <si>
    <t>R229に入る、江差方面</t>
  </si>
  <si>
    <t>2024年 6/1(土) 7:00スタート</t>
  </si>
  <si>
    <t>日出04:03 日没19:07</t>
  </si>
  <si>
    <t>ver.1.00</t>
  </si>
  <si>
    <t>市道・大森浜通り</t>
  </si>
  <si>
    <t>〇</t>
  </si>
  <si>
    <t>電車道を渡るところ</t>
  </si>
  <si>
    <t>2024 BRM601北海道300km函館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</si>
</sst>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0.0"/>
  </numFmts>
  <fonts count="27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MS PGothic"/>
      <family val="2"/>
      <charset val="128"/>
    </font>
    <font>
      <sz val="12"/>
      <name val="MS PGothic"/>
      <family val="2"/>
      <charset val="128"/>
    </font>
    <font>
      <sz val="11"/>
      <name val="MS PGothic"/>
      <family val="2"/>
      <charset val="128"/>
    </font>
    <font>
      <sz val="10"/>
      <name val="MS PGothic"/>
      <family val="2"/>
      <charset val="128"/>
    </font>
    <font>
      <sz val="9"/>
      <name val="MS PGothic"/>
      <family val="2"/>
      <charset val="128"/>
    </font>
    <font>
      <u/>
      <sz val="9"/>
      <name val="MS PGothic"/>
      <family val="2"/>
      <charset val="128"/>
    </font>
    <font>
      <sz val="9"/>
      <color rgb="FFFF0000"/>
      <name val="MS PGothic"/>
      <family val="2"/>
      <charset val="128"/>
    </font>
    <font>
      <sz val="8"/>
      <name val="MS PGothic"/>
      <family val="2"/>
      <charset val="128"/>
    </font>
    <font>
      <b/>
      <sz val="10"/>
      <name val="MS PGothic"/>
      <family val="2"/>
      <charset val="128"/>
    </font>
    <font>
      <b/>
      <sz val="1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indexed="8"/>
      <name val="MS PGothic"/>
      <family val="2"/>
      <charset val="128"/>
    </font>
    <font>
      <sz val="10"/>
      <color indexed="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6"/>
      <name val="MS PGothic"/>
      <family val="2"/>
      <charset val="128"/>
    </font>
    <font>
      <b/>
      <sz val="10"/>
      <color indexed="62"/>
      <name val="MS PGothic"/>
      <family val="2"/>
      <charset val="128"/>
    </font>
    <font>
      <sz val="11"/>
      <color indexed="8"/>
      <name val="MS PGothic"/>
      <family val="2"/>
      <charset val="128"/>
    </font>
    <font>
      <b/>
      <sz val="11"/>
      <color indexed="8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7" fillId="0" borderId="0" xfId="3" applyFont="1" applyAlignment="1">
      <alignment horizontal="center"/>
    </xf>
    <xf numFmtId="0" fontId="10" fillId="0" borderId="0" xfId="3" applyFont="1">
      <alignment vertical="center"/>
    </xf>
    <xf numFmtId="0" fontId="11" fillId="0" borderId="0" xfId="3" applyFont="1">
      <alignment vertical="center"/>
    </xf>
    <xf numFmtId="0" fontId="12" fillId="0" borderId="0" xfId="1" applyFont="1" applyAlignment="1" applyProtection="1"/>
    <xf numFmtId="14" fontId="13" fillId="0" borderId="0" xfId="3" applyNumberFormat="1" applyFont="1" applyAlignment="1">
      <alignment horizontal="right"/>
    </xf>
    <xf numFmtId="0" fontId="14" fillId="3" borderId="4" xfId="3" applyFont="1" applyFill="1" applyBorder="1" applyAlignment="1">
      <alignment horizontal="left" vertical="center" wrapText="1"/>
    </xf>
    <xf numFmtId="0" fontId="14" fillId="3" borderId="3" xfId="3" applyFont="1" applyFill="1" applyBorder="1" applyAlignment="1">
      <alignment vertical="center" wrapText="1"/>
    </xf>
    <xf numFmtId="176" fontId="11" fillId="0" borderId="2" xfId="3" applyNumberFormat="1" applyFont="1" applyBorder="1" applyAlignment="1">
      <alignment horizontal="center" vertical="center" wrapText="1"/>
    </xf>
    <xf numFmtId="176" fontId="11" fillId="0" borderId="27" xfId="3" applyNumberFormat="1" applyFont="1" applyBorder="1" applyAlignment="1">
      <alignment horizontal="center" vertical="center" wrapText="1"/>
    </xf>
    <xf numFmtId="0" fontId="15" fillId="2" borderId="8" xfId="3" applyFont="1" applyFill="1" applyBorder="1" applyAlignment="1">
      <alignment vertical="center" shrinkToFit="1"/>
    </xf>
    <xf numFmtId="0" fontId="16" fillId="2" borderId="7" xfId="3" applyFont="1" applyFill="1" applyBorder="1" applyAlignment="1">
      <alignment vertical="center" shrinkToFit="1"/>
    </xf>
    <xf numFmtId="177" fontId="15" fillId="2" borderId="7" xfId="3" applyNumberFormat="1" applyFont="1" applyFill="1" applyBorder="1" applyAlignment="1">
      <alignment vertical="center" shrinkToFit="1"/>
    </xf>
    <xf numFmtId="179" fontId="17" fillId="4" borderId="1" xfId="4" applyNumberFormat="1" applyFont="1" applyFill="1" applyBorder="1">
      <alignment vertical="center"/>
    </xf>
    <xf numFmtId="0" fontId="16" fillId="2" borderId="7" xfId="3" applyFont="1" applyFill="1" applyBorder="1" applyAlignment="1">
      <alignment horizontal="left" vertical="center"/>
    </xf>
    <xf numFmtId="0" fontId="16" fillId="2" borderId="7" xfId="3" applyFont="1" applyFill="1" applyBorder="1" applyAlignment="1">
      <alignment horizontal="center" vertical="center"/>
    </xf>
    <xf numFmtId="0" fontId="17" fillId="4" borderId="28" xfId="4" applyFont="1" applyFill="1" applyBorder="1">
      <alignment vertical="center"/>
    </xf>
    <xf numFmtId="0" fontId="15" fillId="2" borderId="9" xfId="3" applyFont="1" applyFill="1" applyBorder="1" applyAlignment="1">
      <alignment horizontal="left" vertical="center"/>
    </xf>
    <xf numFmtId="0" fontId="15" fillId="2" borderId="10" xfId="3" applyFont="1" applyFill="1" applyBorder="1" applyAlignment="1">
      <alignment vertical="center" wrapText="1"/>
    </xf>
    <xf numFmtId="178" fontId="15" fillId="2" borderId="7" xfId="3" applyNumberFormat="1" applyFont="1" applyFill="1" applyBorder="1">
      <alignment vertical="center"/>
    </xf>
    <xf numFmtId="178" fontId="15" fillId="2" borderId="5" xfId="3" applyNumberFormat="1" applyFont="1" applyFill="1" applyBorder="1">
      <alignment vertical="center"/>
    </xf>
    <xf numFmtId="0" fontId="10" fillId="0" borderId="11" xfId="3" applyFont="1" applyBorder="1" applyAlignment="1">
      <alignment vertical="center" shrinkToFit="1"/>
    </xf>
    <xf numFmtId="0" fontId="10" fillId="0" borderId="1" xfId="3" applyFont="1" applyBorder="1" applyAlignment="1">
      <alignment vertical="center" shrinkToFit="1"/>
    </xf>
    <xf numFmtId="177" fontId="10" fillId="3" borderId="1" xfId="3" applyNumberFormat="1" applyFont="1" applyFill="1" applyBorder="1" applyAlignment="1">
      <alignment vertical="center" shrinkToFit="1"/>
    </xf>
    <xf numFmtId="176" fontId="18" fillId="0" borderId="1" xfId="4" applyNumberFormat="1" applyFont="1" applyBorder="1">
      <alignment vertical="center"/>
    </xf>
    <xf numFmtId="0" fontId="10" fillId="0" borderId="1" xfId="3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10" fillId="0" borderId="13" xfId="3" applyFont="1" applyBorder="1" applyAlignment="1">
      <alignment vertical="center" wrapText="1"/>
    </xf>
    <xf numFmtId="178" fontId="10" fillId="0" borderId="1" xfId="3" applyNumberFormat="1" applyFont="1" applyBorder="1">
      <alignment vertical="center"/>
    </xf>
    <xf numFmtId="178" fontId="10" fillId="0" borderId="6" xfId="3" applyNumberFormat="1" applyFont="1" applyBorder="1">
      <alignment vertical="center"/>
    </xf>
    <xf numFmtId="0" fontId="20" fillId="0" borderId="13" xfId="3" applyFont="1" applyBorder="1" applyAlignment="1">
      <alignment vertical="center" wrapText="1"/>
    </xf>
    <xf numFmtId="0" fontId="21" fillId="0" borderId="1" xfId="3" applyFont="1" applyBorder="1" applyAlignment="1">
      <alignment horizontal="center" vertical="center"/>
    </xf>
    <xf numFmtId="0" fontId="15" fillId="4" borderId="11" xfId="3" applyFont="1" applyFill="1" applyBorder="1" applyAlignment="1">
      <alignment vertical="center" shrinkToFit="1"/>
    </xf>
    <xf numFmtId="0" fontId="15" fillId="4" borderId="1" xfId="3" applyFont="1" applyFill="1" applyBorder="1" applyAlignment="1">
      <alignment vertical="center" shrinkToFit="1"/>
    </xf>
    <xf numFmtId="177" fontId="15" fillId="4" borderId="1" xfId="3" applyNumberFormat="1" applyFont="1" applyFill="1" applyBorder="1" applyAlignment="1">
      <alignment vertical="center" shrinkToFit="1"/>
    </xf>
    <xf numFmtId="176" fontId="17" fillId="4" borderId="1" xfId="4" applyNumberFormat="1" applyFont="1" applyFill="1" applyBorder="1">
      <alignment vertical="center"/>
    </xf>
    <xf numFmtId="0" fontId="15" fillId="4" borderId="1" xfId="3" applyFont="1" applyFill="1" applyBorder="1" applyAlignment="1">
      <alignment horizontal="center" vertical="center"/>
    </xf>
    <xf numFmtId="0" fontId="22" fillId="4" borderId="1" xfId="4" applyFont="1" applyFill="1" applyBorder="1" applyAlignment="1">
      <alignment horizontal="center" vertical="center"/>
    </xf>
    <xf numFmtId="0" fontId="15" fillId="4" borderId="12" xfId="3" applyFont="1" applyFill="1" applyBorder="1" applyAlignment="1">
      <alignment horizontal="left" vertical="center"/>
    </xf>
    <xf numFmtId="0" fontId="15" fillId="4" borderId="13" xfId="3" applyFont="1" applyFill="1" applyBorder="1" applyAlignment="1">
      <alignment vertical="center" wrapText="1"/>
    </xf>
    <xf numFmtId="178" fontId="15" fillId="4" borderId="1" xfId="3" applyNumberFormat="1" applyFont="1" applyFill="1" applyBorder="1">
      <alignment vertical="center"/>
    </xf>
    <xf numFmtId="178" fontId="15" fillId="4" borderId="6" xfId="3" applyNumberFormat="1" applyFont="1" applyFill="1" applyBorder="1">
      <alignment vertical="center"/>
    </xf>
    <xf numFmtId="0" fontId="10" fillId="3" borderId="1" xfId="3" applyFont="1" applyFill="1" applyBorder="1" applyAlignment="1">
      <alignment vertical="center" shrinkToFit="1"/>
    </xf>
    <xf numFmtId="0" fontId="10" fillId="3" borderId="1" xfId="3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vertical="center" wrapText="1"/>
    </xf>
    <xf numFmtId="178" fontId="10" fillId="3" borderId="1" xfId="3" applyNumberFormat="1" applyFont="1" applyFill="1" applyBorder="1">
      <alignment vertical="center"/>
    </xf>
    <xf numFmtId="178" fontId="10" fillId="3" borderId="6" xfId="3" applyNumberFormat="1" applyFont="1" applyFill="1" applyBorder="1">
      <alignment vertical="center"/>
    </xf>
    <xf numFmtId="0" fontId="23" fillId="0" borderId="0" xfId="3" applyFont="1">
      <alignment vertical="center"/>
    </xf>
    <xf numFmtId="0" fontId="19" fillId="3" borderId="13" xfId="3" applyFont="1" applyFill="1" applyBorder="1" applyAlignment="1">
      <alignment vertical="center" wrapText="1"/>
    </xf>
    <xf numFmtId="20" fontId="10" fillId="0" borderId="6" xfId="3" applyNumberFormat="1" applyFont="1" applyBorder="1" applyAlignment="1">
      <alignment vertical="center" wrapText="1"/>
    </xf>
    <xf numFmtId="0" fontId="20" fillId="0" borderId="13" xfId="3" applyFont="1" applyBorder="1" applyAlignment="1">
      <alignment horizontal="left" vertical="center" wrapText="1"/>
    </xf>
    <xf numFmtId="0" fontId="10" fillId="4" borderId="11" xfId="3" applyFont="1" applyFill="1" applyBorder="1" applyAlignment="1">
      <alignment vertical="center" shrinkToFit="1"/>
    </xf>
    <xf numFmtId="0" fontId="15" fillId="4" borderId="12" xfId="3" applyFont="1" applyFill="1" applyBorder="1" applyAlignment="1">
      <alignment vertical="center" shrinkToFit="1"/>
    </xf>
    <xf numFmtId="177" fontId="10" fillId="0" borderId="1" xfId="3" applyNumberFormat="1" applyFont="1" applyBorder="1" applyAlignment="1">
      <alignment vertical="center" shrinkToFit="1"/>
    </xf>
    <xf numFmtId="0" fontId="15" fillId="4" borderId="1" xfId="2" applyFont="1" applyFill="1" applyBorder="1">
      <alignment vertical="center"/>
    </xf>
    <xf numFmtId="0" fontId="24" fillId="4" borderId="1" xfId="3" applyFont="1" applyFill="1" applyBorder="1" applyAlignment="1">
      <alignment horizontal="center" vertical="center"/>
    </xf>
    <xf numFmtId="177" fontId="25" fillId="3" borderId="1" xfId="3" applyNumberFormat="1" applyFont="1" applyFill="1" applyBorder="1" applyAlignment="1">
      <alignment vertical="center" shrinkToFit="1"/>
    </xf>
    <xf numFmtId="0" fontId="10" fillId="0" borderId="1" xfId="3" applyFont="1" applyBorder="1">
      <alignment vertical="center"/>
    </xf>
    <xf numFmtId="0" fontId="10" fillId="0" borderId="1" xfId="3" applyFont="1" applyBorder="1" applyAlignment="1">
      <alignment horizontal="center"/>
    </xf>
    <xf numFmtId="0" fontId="15" fillId="2" borderId="1" xfId="3" applyFont="1" applyFill="1" applyBorder="1">
      <alignment vertical="center"/>
    </xf>
    <xf numFmtId="177" fontId="26" fillId="2" borderId="1" xfId="3" applyNumberFormat="1" applyFont="1" applyFill="1" applyBorder="1" applyAlignment="1">
      <alignment vertical="center" shrinkToFit="1"/>
    </xf>
    <xf numFmtId="0" fontId="15" fillId="2" borderId="1" xfId="3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left" vertical="center" wrapText="1"/>
    </xf>
    <xf numFmtId="0" fontId="15" fillId="2" borderId="13" xfId="3" applyFont="1" applyFill="1" applyBorder="1" applyAlignment="1">
      <alignment vertical="center" wrapText="1"/>
    </xf>
    <xf numFmtId="178" fontId="15" fillId="2" borderId="6" xfId="3" applyNumberFormat="1" applyFont="1" applyFill="1" applyBorder="1">
      <alignment vertical="center"/>
    </xf>
    <xf numFmtId="0" fontId="9" fillId="0" borderId="0" xfId="3" applyFont="1" applyAlignment="1">
      <alignment horizontal="center"/>
    </xf>
    <xf numFmtId="176" fontId="11" fillId="0" borderId="4" xfId="3" applyNumberFormat="1" applyFont="1" applyBorder="1" applyAlignment="1">
      <alignment horizontal="center" vertical="center" wrapText="1"/>
    </xf>
    <xf numFmtId="176" fontId="11" fillId="0" borderId="3" xfId="3" applyNumberFormat="1" applyFont="1" applyBorder="1" applyAlignment="1">
      <alignment horizontal="center" vertical="center" wrapText="1"/>
    </xf>
    <xf numFmtId="176" fontId="11" fillId="0" borderId="21" xfId="3" applyNumberFormat="1" applyFont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176" fontId="11" fillId="0" borderId="16" xfId="3" applyNumberFormat="1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4" xr:uid="{00000000-0005-0000-0000-000003000000}"/>
    <cellStyle name="標準_パラダイスウィーク201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235858</xdr:colOff>
      <xdr:row>53</xdr:row>
      <xdr:rowOff>99785</xdr:rowOff>
    </xdr:from>
    <xdr:to>
      <xdr:col>9</xdr:col>
      <xdr:colOff>1106714</xdr:colOff>
      <xdr:row>54</xdr:row>
      <xdr:rowOff>263071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08FCE0-DC11-3544-BE09-5ABDB7C07C9A}"/>
            </a:ext>
          </a:extLst>
        </xdr:cNvPr>
        <xdr:cNvSpPr txBox="1"/>
      </xdr:nvSpPr>
      <xdr:spPr>
        <a:xfrm>
          <a:off x="3546929" y="11012714"/>
          <a:ext cx="3519714" cy="408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latin typeface="MS PGothic" panose="020B0600070205080204" pitchFamily="34" charset="-128"/>
              <a:ea typeface="MS PGothic" panose="020B0600070205080204" pitchFamily="34" charset="-128"/>
            </a:rPr>
            <a:t>DNFの場合はこのQRCodeを使ってください</a:t>
          </a:r>
        </a:p>
      </xdr:txBody>
    </xdr:sp>
    <xdr:clientData/>
  </xdr:twoCellAnchor>
  <xdr:twoCellAnchor editAs="oneCell">
    <xdr:from>
      <xdr:col>1</xdr:col>
      <xdr:colOff>90714</xdr:colOff>
      <xdr:row>48</xdr:row>
      <xdr:rowOff>18145</xdr:rowOff>
    </xdr:from>
    <xdr:to>
      <xdr:col>6</xdr:col>
      <xdr:colOff>123372</xdr:colOff>
      <xdr:row>63</xdr:row>
      <xdr:rowOff>1816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394DB0-F6C3-89AD-06A2-5217A2FD5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43" y="9706431"/>
          <a:ext cx="3098800" cy="308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140" zoomScaleNormal="140" zoomScaleSheetLayoutView="50" workbookViewId="0">
      <selection activeCell="D7" sqref="D7"/>
    </sheetView>
  </sheetViews>
  <sheetFormatPr defaultColWidth="8.875" defaultRowHeight="14.25"/>
  <cols>
    <col min="1" max="1" width="0.625" style="3" customWidth="1"/>
    <col min="2" max="2" width="3.625" style="3" customWidth="1"/>
    <col min="3" max="3" width="18.625" style="3" customWidth="1"/>
    <col min="4" max="4" width="4.625" style="3" customWidth="1"/>
    <col min="5" max="5" width="6.125" style="3" customWidth="1"/>
    <col min="6" max="6" width="7" style="3" customWidth="1"/>
    <col min="7" max="7" width="2.5" style="69" customWidth="1"/>
    <col min="8" max="8" width="6" style="69" customWidth="1"/>
    <col min="9" max="9" width="28.875" style="2" bestFit="1" customWidth="1"/>
    <col min="10" max="10" width="44.625" style="3" bestFit="1" customWidth="1"/>
    <col min="11" max="11" width="6" style="3" bestFit="1" customWidth="1"/>
    <col min="12" max="12" width="8" style="3" bestFit="1" customWidth="1"/>
    <col min="13" max="16384" width="8.875" style="3"/>
  </cols>
  <sheetData>
    <row r="1" spans="1:12" s="1" customFormat="1" ht="17.25" customHeight="1" thickBot="1">
      <c r="C1" s="2" t="s">
        <v>123</v>
      </c>
      <c r="D1" s="3"/>
      <c r="E1" s="3"/>
      <c r="F1" s="4"/>
      <c r="I1" s="5" t="s">
        <v>117</v>
      </c>
      <c r="J1" s="6" t="s">
        <v>118</v>
      </c>
      <c r="K1" s="7"/>
      <c r="L1" s="8" t="s">
        <v>119</v>
      </c>
    </row>
    <row r="2" spans="1:12" ht="14.25" customHeight="1">
      <c r="A2" s="3" t="s">
        <v>0</v>
      </c>
      <c r="B2" s="78" t="s">
        <v>1</v>
      </c>
      <c r="C2" s="9" t="s">
        <v>16</v>
      </c>
      <c r="D2" s="80" t="s">
        <v>17</v>
      </c>
      <c r="E2" s="80"/>
      <c r="F2" s="83" t="s">
        <v>2</v>
      </c>
      <c r="G2" s="81" t="s">
        <v>3</v>
      </c>
      <c r="H2" s="81" t="s">
        <v>4</v>
      </c>
      <c r="I2" s="70" t="s">
        <v>5</v>
      </c>
      <c r="J2" s="72" t="s">
        <v>6</v>
      </c>
      <c r="K2" s="74" t="s">
        <v>21</v>
      </c>
      <c r="L2" s="76" t="s">
        <v>22</v>
      </c>
    </row>
    <row r="3" spans="1:12" ht="14.25" customHeight="1" thickBot="1">
      <c r="A3" s="3" t="s">
        <v>0</v>
      </c>
      <c r="B3" s="79"/>
      <c r="C3" s="10" t="s">
        <v>113</v>
      </c>
      <c r="D3" s="11" t="s">
        <v>10</v>
      </c>
      <c r="E3" s="12" t="s">
        <v>11</v>
      </c>
      <c r="F3" s="84"/>
      <c r="G3" s="82"/>
      <c r="H3" s="82"/>
      <c r="I3" s="71"/>
      <c r="J3" s="73"/>
      <c r="K3" s="75"/>
      <c r="L3" s="77"/>
    </row>
    <row r="4" spans="1:12" thickTop="1">
      <c r="B4" s="13">
        <v>0</v>
      </c>
      <c r="C4" s="14"/>
      <c r="D4" s="15">
        <v>0</v>
      </c>
      <c r="E4" s="16">
        <v>0</v>
      </c>
      <c r="F4" s="17"/>
      <c r="G4" s="18"/>
      <c r="H4" s="19"/>
      <c r="I4" s="20" t="s">
        <v>41</v>
      </c>
      <c r="J4" s="21" t="s">
        <v>53</v>
      </c>
      <c r="K4" s="22">
        <v>0.29166666666666669</v>
      </c>
      <c r="L4" s="23">
        <v>0.3125</v>
      </c>
    </row>
    <row r="5" spans="1:12" ht="13.5">
      <c r="B5" s="24">
        <f t="shared" ref="B5:B48" si="0">B4+1</f>
        <v>1</v>
      </c>
      <c r="C5" s="25" t="s">
        <v>67</v>
      </c>
      <c r="D5" s="26">
        <f t="shared" ref="D5:D34" si="1">E5-E4</f>
        <v>0.1</v>
      </c>
      <c r="E5" s="27">
        <v>0.1</v>
      </c>
      <c r="F5" s="28" t="s">
        <v>39</v>
      </c>
      <c r="G5" s="28" t="s">
        <v>13</v>
      </c>
      <c r="H5" s="29" t="s">
        <v>42</v>
      </c>
      <c r="I5" s="30"/>
      <c r="J5" s="31"/>
      <c r="K5" s="32"/>
      <c r="L5" s="33"/>
    </row>
    <row r="6" spans="1:12" ht="13.5">
      <c r="B6" s="24">
        <f t="shared" si="0"/>
        <v>2</v>
      </c>
      <c r="C6" s="25" t="s">
        <v>78</v>
      </c>
      <c r="D6" s="26">
        <f t="shared" si="1"/>
        <v>1.0999999999999999</v>
      </c>
      <c r="E6" s="27">
        <v>1.2</v>
      </c>
      <c r="F6" s="28" t="s">
        <v>15</v>
      </c>
      <c r="G6" s="28" t="s">
        <v>13</v>
      </c>
      <c r="H6" s="29" t="s">
        <v>23</v>
      </c>
      <c r="I6" s="30"/>
      <c r="J6" s="34" t="s">
        <v>70</v>
      </c>
      <c r="K6" s="32"/>
      <c r="L6" s="33"/>
    </row>
    <row r="7" spans="1:12" ht="13.5">
      <c r="B7" s="24">
        <f t="shared" si="0"/>
        <v>3</v>
      </c>
      <c r="C7" s="25" t="s">
        <v>120</v>
      </c>
      <c r="D7" s="26">
        <f t="shared" si="1"/>
        <v>0.19999999999999996</v>
      </c>
      <c r="E7" s="27">
        <v>1.4</v>
      </c>
      <c r="F7" s="28" t="s">
        <v>69</v>
      </c>
      <c r="G7" s="28" t="s">
        <v>121</v>
      </c>
      <c r="H7" s="29" t="s">
        <v>89</v>
      </c>
      <c r="I7" s="30"/>
      <c r="J7" s="34" t="s">
        <v>122</v>
      </c>
      <c r="K7" s="32"/>
      <c r="L7" s="33"/>
    </row>
    <row r="8" spans="1:12" ht="13.5">
      <c r="B8" s="24">
        <f t="shared" si="0"/>
        <v>4</v>
      </c>
      <c r="C8" s="25" t="s">
        <v>78</v>
      </c>
      <c r="D8" s="26">
        <f t="shared" si="1"/>
        <v>1</v>
      </c>
      <c r="E8" s="27">
        <v>2.4</v>
      </c>
      <c r="F8" s="35" t="s">
        <v>68</v>
      </c>
      <c r="G8" s="28" t="s">
        <v>13</v>
      </c>
      <c r="H8" s="29" t="s">
        <v>43</v>
      </c>
      <c r="I8" s="30"/>
      <c r="J8" s="34"/>
      <c r="K8" s="32"/>
      <c r="L8" s="33"/>
    </row>
    <row r="9" spans="1:12" ht="13.5">
      <c r="B9" s="24">
        <f>B8+1</f>
        <v>5</v>
      </c>
      <c r="C9" s="25" t="s">
        <v>78</v>
      </c>
      <c r="D9" s="26">
        <f t="shared" si="1"/>
        <v>0.60000000000000009</v>
      </c>
      <c r="E9" s="27">
        <v>3</v>
      </c>
      <c r="F9" s="35" t="s">
        <v>15</v>
      </c>
      <c r="G9" s="28" t="s">
        <v>13</v>
      </c>
      <c r="H9" s="29" t="s">
        <v>29</v>
      </c>
      <c r="I9" s="30" t="s">
        <v>59</v>
      </c>
      <c r="J9" s="34"/>
      <c r="K9" s="32"/>
      <c r="L9" s="33"/>
    </row>
    <row r="10" spans="1:12" ht="15" customHeight="1">
      <c r="B10" s="24">
        <f t="shared" si="0"/>
        <v>6</v>
      </c>
      <c r="C10" s="25" t="s">
        <v>79</v>
      </c>
      <c r="D10" s="26">
        <f t="shared" si="1"/>
        <v>4.8</v>
      </c>
      <c r="E10" s="27">
        <v>7.8</v>
      </c>
      <c r="F10" s="35" t="s">
        <v>40</v>
      </c>
      <c r="G10" s="28" t="s">
        <v>13</v>
      </c>
      <c r="H10" s="29" t="s">
        <v>29</v>
      </c>
      <c r="I10" s="30" t="s">
        <v>58</v>
      </c>
      <c r="J10" s="34"/>
      <c r="K10" s="32"/>
      <c r="L10" s="33"/>
    </row>
    <row r="11" spans="1:12" ht="15" customHeight="1">
      <c r="B11" s="36">
        <f t="shared" si="0"/>
        <v>7</v>
      </c>
      <c r="C11" s="37" t="s">
        <v>61</v>
      </c>
      <c r="D11" s="38">
        <f t="shared" si="1"/>
        <v>30.400000000000002</v>
      </c>
      <c r="E11" s="39">
        <v>38.200000000000003</v>
      </c>
      <c r="F11" s="40"/>
      <c r="G11" s="40"/>
      <c r="H11" s="41" t="s">
        <v>44</v>
      </c>
      <c r="I11" s="42" t="s">
        <v>106</v>
      </c>
      <c r="J11" s="43" t="s">
        <v>57</v>
      </c>
      <c r="K11" s="44">
        <v>0.33819444444444446</v>
      </c>
      <c r="L11" s="45">
        <v>0.41250000000000003</v>
      </c>
    </row>
    <row r="12" spans="1:12" ht="15" customHeight="1">
      <c r="B12" s="24">
        <f t="shared" si="0"/>
        <v>8</v>
      </c>
      <c r="C12" s="46" t="s">
        <v>61</v>
      </c>
      <c r="D12" s="26">
        <f t="shared" si="1"/>
        <v>4.3999999999999986</v>
      </c>
      <c r="E12" s="27">
        <v>42.6</v>
      </c>
      <c r="F12" s="47" t="s">
        <v>26</v>
      </c>
      <c r="G12" s="28" t="s">
        <v>20</v>
      </c>
      <c r="H12" s="29" t="s">
        <v>29</v>
      </c>
      <c r="I12" s="30" t="s">
        <v>60</v>
      </c>
      <c r="J12" s="48"/>
      <c r="K12" s="49"/>
      <c r="L12" s="50"/>
    </row>
    <row r="13" spans="1:12" s="51" customFormat="1" ht="15" customHeight="1">
      <c r="B13" s="24">
        <f t="shared" si="0"/>
        <v>9</v>
      </c>
      <c r="C13" s="46" t="s">
        <v>61</v>
      </c>
      <c r="D13" s="26">
        <f t="shared" si="1"/>
        <v>0.19999999999999574</v>
      </c>
      <c r="E13" s="27">
        <v>42.8</v>
      </c>
      <c r="F13" s="47" t="s">
        <v>15</v>
      </c>
      <c r="G13" s="28" t="s">
        <v>19</v>
      </c>
      <c r="H13" s="29" t="s">
        <v>23</v>
      </c>
      <c r="I13" s="30"/>
      <c r="J13" s="52"/>
      <c r="K13" s="49"/>
      <c r="L13" s="50"/>
    </row>
    <row r="14" spans="1:12" ht="13.5">
      <c r="B14" s="24">
        <f t="shared" si="0"/>
        <v>10</v>
      </c>
      <c r="C14" s="46" t="s">
        <v>61</v>
      </c>
      <c r="D14" s="26">
        <f t="shared" si="1"/>
        <v>6.9000000000000057</v>
      </c>
      <c r="E14" s="27">
        <v>49.7</v>
      </c>
      <c r="F14" s="47" t="s">
        <v>26</v>
      </c>
      <c r="G14" s="28" t="s">
        <v>13</v>
      </c>
      <c r="H14" s="29" t="s">
        <v>29</v>
      </c>
      <c r="I14" s="30" t="s">
        <v>60</v>
      </c>
      <c r="J14" s="31" t="s">
        <v>74</v>
      </c>
      <c r="K14" s="32"/>
      <c r="L14" s="53"/>
    </row>
    <row r="15" spans="1:12" ht="13.5">
      <c r="B15" s="24">
        <f t="shared" si="0"/>
        <v>11</v>
      </c>
      <c r="C15" s="46" t="s">
        <v>61</v>
      </c>
      <c r="D15" s="26">
        <f t="shared" si="1"/>
        <v>14.399999999999991</v>
      </c>
      <c r="E15" s="27">
        <v>64.099999999999994</v>
      </c>
      <c r="F15" s="28" t="s">
        <v>15</v>
      </c>
      <c r="G15" s="28" t="s">
        <v>13</v>
      </c>
      <c r="H15" s="29" t="s">
        <v>29</v>
      </c>
      <c r="I15" s="30" t="s">
        <v>60</v>
      </c>
      <c r="J15" s="54"/>
      <c r="K15" s="32"/>
      <c r="L15" s="33"/>
    </row>
    <row r="16" spans="1:12" ht="13.5">
      <c r="B16" s="24">
        <f t="shared" si="0"/>
        <v>12</v>
      </c>
      <c r="C16" s="46" t="s">
        <v>103</v>
      </c>
      <c r="D16" s="26">
        <f t="shared" si="1"/>
        <v>11.800000000000011</v>
      </c>
      <c r="E16" s="27">
        <v>75.900000000000006</v>
      </c>
      <c r="F16" s="28" t="s">
        <v>15</v>
      </c>
      <c r="G16" s="28" t="s">
        <v>27</v>
      </c>
      <c r="H16" s="29" t="s">
        <v>24</v>
      </c>
      <c r="I16" s="30" t="s">
        <v>62</v>
      </c>
      <c r="J16" s="54" t="s">
        <v>112</v>
      </c>
      <c r="K16" s="32"/>
      <c r="L16" s="33"/>
    </row>
    <row r="17" spans="2:12" ht="13.5">
      <c r="B17" s="24">
        <f t="shared" si="0"/>
        <v>13</v>
      </c>
      <c r="C17" s="46" t="s">
        <v>61</v>
      </c>
      <c r="D17" s="26">
        <f t="shared" si="1"/>
        <v>0.59999999999999432</v>
      </c>
      <c r="E17" s="27">
        <v>76.5</v>
      </c>
      <c r="F17" s="28" t="s">
        <v>14</v>
      </c>
      <c r="G17" s="28" t="s">
        <v>13</v>
      </c>
      <c r="H17" s="29" t="s">
        <v>23</v>
      </c>
      <c r="I17" s="30" t="s">
        <v>62</v>
      </c>
      <c r="J17" s="31"/>
      <c r="K17" s="32"/>
      <c r="L17" s="33"/>
    </row>
    <row r="18" spans="2:12" ht="15" customHeight="1">
      <c r="B18" s="24">
        <f t="shared" si="0"/>
        <v>14</v>
      </c>
      <c r="C18" s="46" t="s">
        <v>61</v>
      </c>
      <c r="D18" s="26">
        <f t="shared" si="1"/>
        <v>10.599999999999994</v>
      </c>
      <c r="E18" s="27">
        <v>87.1</v>
      </c>
      <c r="F18" s="28" t="s">
        <v>15</v>
      </c>
      <c r="G18" s="28" t="s">
        <v>12</v>
      </c>
      <c r="H18" s="29" t="s">
        <v>29</v>
      </c>
      <c r="I18" s="30" t="s">
        <v>63</v>
      </c>
      <c r="J18" s="31"/>
      <c r="K18" s="32"/>
      <c r="L18" s="33"/>
    </row>
    <row r="19" spans="2:12" ht="13.5">
      <c r="B19" s="24">
        <f t="shared" si="0"/>
        <v>15</v>
      </c>
      <c r="C19" s="46" t="s">
        <v>80</v>
      </c>
      <c r="D19" s="26">
        <f t="shared" si="1"/>
        <v>4.3000000000000114</v>
      </c>
      <c r="E19" s="27">
        <v>91.4</v>
      </c>
      <c r="F19" s="28" t="s">
        <v>15</v>
      </c>
      <c r="G19" s="28" t="s">
        <v>13</v>
      </c>
      <c r="H19" s="29" t="s">
        <v>42</v>
      </c>
      <c r="I19" s="30" t="s">
        <v>81</v>
      </c>
      <c r="J19" s="31"/>
      <c r="K19" s="32"/>
      <c r="L19" s="33"/>
    </row>
    <row r="20" spans="2:12" s="51" customFormat="1" ht="15" customHeight="1">
      <c r="B20" s="55">
        <f t="shared" si="0"/>
        <v>16</v>
      </c>
      <c r="C20" s="37" t="s">
        <v>80</v>
      </c>
      <c r="D20" s="38">
        <f>E20-E19</f>
        <v>0.59999999999999432</v>
      </c>
      <c r="E20" s="39">
        <v>92</v>
      </c>
      <c r="F20" s="40"/>
      <c r="G20" s="40"/>
      <c r="H20" s="41" t="s">
        <v>64</v>
      </c>
      <c r="I20" s="56" t="s">
        <v>107</v>
      </c>
      <c r="J20" s="43" t="s">
        <v>82</v>
      </c>
      <c r="K20" s="44">
        <v>0.40416666666666662</v>
      </c>
      <c r="L20" s="45">
        <v>0.54722222222222217</v>
      </c>
    </row>
    <row r="21" spans="2:12" s="51" customFormat="1" ht="15" customHeight="1">
      <c r="B21" s="24">
        <f t="shared" si="0"/>
        <v>17</v>
      </c>
      <c r="C21" s="25" t="s">
        <v>80</v>
      </c>
      <c r="D21" s="57">
        <f t="shared" si="1"/>
        <v>0.59999999999999432</v>
      </c>
      <c r="E21" s="27">
        <v>92.6</v>
      </c>
      <c r="F21" s="35" t="s">
        <v>69</v>
      </c>
      <c r="G21" s="28" t="s">
        <v>13</v>
      </c>
      <c r="H21" s="29" t="s">
        <v>29</v>
      </c>
      <c r="I21" s="30" t="s">
        <v>83</v>
      </c>
      <c r="J21" s="31"/>
      <c r="K21" s="32"/>
      <c r="L21" s="33"/>
    </row>
    <row r="22" spans="2:12" s="51" customFormat="1" ht="15" customHeight="1">
      <c r="B22" s="24">
        <f t="shared" si="0"/>
        <v>18</v>
      </c>
      <c r="C22" s="25" t="s">
        <v>80</v>
      </c>
      <c r="D22" s="26">
        <f t="shared" si="1"/>
        <v>15.400000000000006</v>
      </c>
      <c r="E22" s="27">
        <v>108</v>
      </c>
      <c r="F22" s="28" t="s">
        <v>15</v>
      </c>
      <c r="G22" s="28" t="s">
        <v>12</v>
      </c>
      <c r="H22" s="29" t="s">
        <v>29</v>
      </c>
      <c r="I22" s="30" t="s">
        <v>84</v>
      </c>
      <c r="J22" s="31"/>
      <c r="K22" s="32"/>
      <c r="L22" s="33"/>
    </row>
    <row r="23" spans="2:12" s="51" customFormat="1" ht="15" customHeight="1">
      <c r="B23" s="55">
        <f t="shared" si="0"/>
        <v>19</v>
      </c>
      <c r="C23" s="37" t="s">
        <v>80</v>
      </c>
      <c r="D23" s="38">
        <f t="shared" si="1"/>
        <v>0</v>
      </c>
      <c r="E23" s="39">
        <v>108</v>
      </c>
      <c r="F23" s="40" t="s">
        <v>15</v>
      </c>
      <c r="G23" s="40" t="s">
        <v>13</v>
      </c>
      <c r="H23" s="41" t="s">
        <v>23</v>
      </c>
      <c r="I23" s="58" t="s">
        <v>108</v>
      </c>
      <c r="J23" s="43" t="s">
        <v>82</v>
      </c>
      <c r="K23" s="44">
        <v>0.42430555555555555</v>
      </c>
      <c r="L23" s="44">
        <v>0.59166666666666667</v>
      </c>
    </row>
    <row r="24" spans="2:12" s="51" customFormat="1" ht="15" customHeight="1">
      <c r="B24" s="24">
        <f t="shared" si="0"/>
        <v>20</v>
      </c>
      <c r="C24" s="25" t="s">
        <v>46</v>
      </c>
      <c r="D24" s="26">
        <f t="shared" si="1"/>
        <v>1.2000000000000028</v>
      </c>
      <c r="E24" s="27">
        <v>109.2</v>
      </c>
      <c r="F24" s="47" t="s">
        <v>15</v>
      </c>
      <c r="G24" s="28" t="s">
        <v>30</v>
      </c>
      <c r="H24" s="29" t="s">
        <v>23</v>
      </c>
      <c r="I24" s="30" t="s">
        <v>85</v>
      </c>
      <c r="J24" s="31"/>
      <c r="K24" s="32"/>
      <c r="L24" s="33"/>
    </row>
    <row r="25" spans="2:12" s="51" customFormat="1" ht="15" customHeight="1">
      <c r="B25" s="24">
        <f t="shared" si="0"/>
        <v>21</v>
      </c>
      <c r="C25" s="25" t="s">
        <v>45</v>
      </c>
      <c r="D25" s="26">
        <f t="shared" si="1"/>
        <v>1.2999999999999972</v>
      </c>
      <c r="E25" s="27">
        <v>110.5</v>
      </c>
      <c r="F25" s="28" t="s">
        <v>25</v>
      </c>
      <c r="G25" s="28" t="s">
        <v>12</v>
      </c>
      <c r="H25" s="29" t="s">
        <v>23</v>
      </c>
      <c r="I25" s="30" t="s">
        <v>86</v>
      </c>
      <c r="J25" s="31" t="s">
        <v>87</v>
      </c>
      <c r="K25" s="32"/>
      <c r="L25" s="33"/>
    </row>
    <row r="26" spans="2:12" s="51" customFormat="1" ht="15" customHeight="1">
      <c r="B26" s="24">
        <f t="shared" si="0"/>
        <v>22</v>
      </c>
      <c r="C26" s="25" t="s">
        <v>75</v>
      </c>
      <c r="D26" s="26">
        <f t="shared" si="1"/>
        <v>2.7000000000000028</v>
      </c>
      <c r="E26" s="27">
        <v>113.2</v>
      </c>
      <c r="F26" s="28" t="s">
        <v>14</v>
      </c>
      <c r="G26" s="28" t="s">
        <v>13</v>
      </c>
      <c r="H26" s="29" t="s">
        <v>24</v>
      </c>
      <c r="I26" s="30" t="s">
        <v>88</v>
      </c>
      <c r="J26" s="31"/>
      <c r="K26" s="32"/>
      <c r="L26" s="33"/>
    </row>
    <row r="27" spans="2:12" s="51" customFormat="1" ht="15" customHeight="1">
      <c r="B27" s="24">
        <f t="shared" si="0"/>
        <v>23</v>
      </c>
      <c r="C27" s="25" t="s">
        <v>75</v>
      </c>
      <c r="D27" s="26">
        <f t="shared" si="1"/>
        <v>18.299999999999997</v>
      </c>
      <c r="E27" s="27">
        <v>131.5</v>
      </c>
      <c r="F27" s="35" t="s">
        <v>69</v>
      </c>
      <c r="G27" s="28" t="s">
        <v>12</v>
      </c>
      <c r="H27" s="29" t="s">
        <v>89</v>
      </c>
      <c r="I27" s="30"/>
      <c r="J27" s="31" t="s">
        <v>90</v>
      </c>
      <c r="K27" s="32"/>
      <c r="L27" s="33"/>
    </row>
    <row r="28" spans="2:12" s="51" customFormat="1" ht="15" customHeight="1">
      <c r="B28" s="55">
        <f t="shared" si="0"/>
        <v>24</v>
      </c>
      <c r="C28" s="37" t="s">
        <v>75</v>
      </c>
      <c r="D28" s="38">
        <f t="shared" si="1"/>
        <v>12.5</v>
      </c>
      <c r="E28" s="39">
        <v>144</v>
      </c>
      <c r="F28" s="40"/>
      <c r="G28" s="40"/>
      <c r="H28" s="41" t="s">
        <v>28</v>
      </c>
      <c r="I28" s="56" t="s">
        <v>109</v>
      </c>
      <c r="J28" s="43" t="s">
        <v>91</v>
      </c>
      <c r="K28" s="44">
        <v>0.4680555555555555</v>
      </c>
      <c r="L28" s="45">
        <v>0.69166666666666676</v>
      </c>
    </row>
    <row r="29" spans="2:12" s="51" customFormat="1" ht="15" customHeight="1">
      <c r="B29" s="24">
        <f t="shared" si="0"/>
        <v>25</v>
      </c>
      <c r="C29" s="25" t="s">
        <v>92</v>
      </c>
      <c r="D29" s="26">
        <f t="shared" si="1"/>
        <v>0</v>
      </c>
      <c r="E29" s="27">
        <v>144</v>
      </c>
      <c r="F29" s="35" t="s">
        <v>15</v>
      </c>
      <c r="G29" s="28" t="s">
        <v>13</v>
      </c>
      <c r="H29" s="29" t="s">
        <v>23</v>
      </c>
      <c r="I29" s="30" t="s">
        <v>93</v>
      </c>
      <c r="J29" s="31"/>
      <c r="K29" s="32"/>
      <c r="L29" s="33"/>
    </row>
    <row r="30" spans="2:12" ht="13.5">
      <c r="B30" s="24">
        <f t="shared" si="0"/>
        <v>26</v>
      </c>
      <c r="C30" s="25" t="s">
        <v>105</v>
      </c>
      <c r="D30" s="26">
        <f t="shared" si="1"/>
        <v>41.699999999999989</v>
      </c>
      <c r="E30" s="27">
        <v>185.7</v>
      </c>
      <c r="F30" s="28" t="s">
        <v>14</v>
      </c>
      <c r="G30" s="28" t="s">
        <v>12</v>
      </c>
      <c r="H30" s="29" t="s">
        <v>24</v>
      </c>
      <c r="I30" s="30" t="s">
        <v>94</v>
      </c>
      <c r="J30" s="52" t="s">
        <v>71</v>
      </c>
      <c r="K30" s="32"/>
      <c r="L30" s="33"/>
    </row>
    <row r="31" spans="2:12" s="51" customFormat="1" ht="15" customHeight="1">
      <c r="B31" s="24">
        <f t="shared" si="0"/>
        <v>27</v>
      </c>
      <c r="C31" s="25" t="s">
        <v>104</v>
      </c>
      <c r="D31" s="26">
        <f t="shared" si="1"/>
        <v>6.3000000000000114</v>
      </c>
      <c r="E31" s="27">
        <v>192</v>
      </c>
      <c r="F31" s="47" t="s">
        <v>33</v>
      </c>
      <c r="G31" s="28" t="s">
        <v>34</v>
      </c>
      <c r="H31" s="29" t="s">
        <v>24</v>
      </c>
      <c r="I31" s="30" t="s">
        <v>95</v>
      </c>
      <c r="J31" s="52"/>
      <c r="K31" s="32"/>
      <c r="L31" s="33"/>
    </row>
    <row r="32" spans="2:12" s="51" customFormat="1" ht="15" customHeight="1">
      <c r="B32" s="55">
        <f t="shared" si="0"/>
        <v>28</v>
      </c>
      <c r="C32" s="37" t="s">
        <v>104</v>
      </c>
      <c r="D32" s="38">
        <f t="shared" si="1"/>
        <v>7.0999999999999943</v>
      </c>
      <c r="E32" s="39">
        <v>199.1</v>
      </c>
      <c r="F32" s="40"/>
      <c r="G32" s="40"/>
      <c r="H32" s="41" t="s">
        <v>64</v>
      </c>
      <c r="I32" s="58" t="s">
        <v>110</v>
      </c>
      <c r="J32" s="43" t="s">
        <v>116</v>
      </c>
      <c r="K32" s="44">
        <v>0.53541666666666665</v>
      </c>
      <c r="L32" s="44">
        <v>0.84444444444444444</v>
      </c>
    </row>
    <row r="33" spans="2:12" s="51" customFormat="1" ht="15" customHeight="1">
      <c r="B33" s="24">
        <f t="shared" si="0"/>
        <v>29</v>
      </c>
      <c r="C33" s="25" t="s">
        <v>105</v>
      </c>
      <c r="D33" s="26">
        <f t="shared" si="1"/>
        <v>7</v>
      </c>
      <c r="E33" s="27">
        <v>206.1</v>
      </c>
      <c r="F33" s="28" t="s">
        <v>14</v>
      </c>
      <c r="G33" s="28" t="s">
        <v>13</v>
      </c>
      <c r="H33" s="29" t="s">
        <v>24</v>
      </c>
      <c r="I33" s="30" t="s">
        <v>96</v>
      </c>
      <c r="J33" s="48"/>
      <c r="K33" s="32"/>
      <c r="L33" s="33"/>
    </row>
    <row r="34" spans="2:12" s="51" customFormat="1" ht="15" customHeight="1">
      <c r="B34" s="24">
        <f t="shared" si="0"/>
        <v>30</v>
      </c>
      <c r="C34" s="25" t="s">
        <v>75</v>
      </c>
      <c r="D34" s="26">
        <f t="shared" si="1"/>
        <v>14.400000000000006</v>
      </c>
      <c r="E34" s="27">
        <v>220.5</v>
      </c>
      <c r="F34" s="35" t="s">
        <v>69</v>
      </c>
      <c r="G34" s="28" t="s">
        <v>31</v>
      </c>
      <c r="H34" s="28" t="s">
        <v>9</v>
      </c>
      <c r="I34" s="30" t="s">
        <v>101</v>
      </c>
      <c r="J34" s="48" t="s">
        <v>100</v>
      </c>
      <c r="K34" s="32"/>
      <c r="L34" s="33"/>
    </row>
    <row r="35" spans="2:12" s="51" customFormat="1" ht="15" customHeight="1">
      <c r="B35" s="24">
        <f t="shared" si="0"/>
        <v>31</v>
      </c>
      <c r="C35" s="25" t="s">
        <v>75</v>
      </c>
      <c r="D35" s="26">
        <f>E35-E34</f>
        <v>38.300000000000011</v>
      </c>
      <c r="E35" s="27">
        <v>258.8</v>
      </c>
      <c r="F35" s="35" t="s">
        <v>69</v>
      </c>
      <c r="G35" s="28" t="s">
        <v>12</v>
      </c>
      <c r="H35" s="28" t="s">
        <v>9</v>
      </c>
      <c r="I35" s="30"/>
      <c r="J35" s="48" t="s">
        <v>97</v>
      </c>
      <c r="K35" s="32"/>
      <c r="L35" s="33"/>
    </row>
    <row r="36" spans="2:12" s="51" customFormat="1" ht="15" customHeight="1">
      <c r="B36" s="24">
        <f t="shared" si="0"/>
        <v>32</v>
      </c>
      <c r="C36" s="25" t="s">
        <v>102</v>
      </c>
      <c r="D36" s="26">
        <f>E36-E35</f>
        <v>0.19999999999998863</v>
      </c>
      <c r="E36" s="27">
        <v>259</v>
      </c>
      <c r="F36" s="35" t="s">
        <v>69</v>
      </c>
      <c r="G36" s="28" t="s">
        <v>13</v>
      </c>
      <c r="H36" s="28" t="s">
        <v>9</v>
      </c>
      <c r="I36" s="30"/>
      <c r="J36" s="48"/>
      <c r="K36" s="32"/>
      <c r="L36" s="33"/>
    </row>
    <row r="37" spans="2:12" s="51" customFormat="1" ht="15" customHeight="1">
      <c r="B37" s="24">
        <f t="shared" si="0"/>
        <v>33</v>
      </c>
      <c r="C37" s="25" t="s">
        <v>77</v>
      </c>
      <c r="D37" s="26">
        <f t="shared" ref="D37:D48" si="2">E37-E36</f>
        <v>0.5</v>
      </c>
      <c r="E37" s="27">
        <v>259.5</v>
      </c>
      <c r="F37" s="28" t="s">
        <v>14</v>
      </c>
      <c r="G37" s="28" t="s">
        <v>12</v>
      </c>
      <c r="H37" s="29" t="s">
        <v>23</v>
      </c>
      <c r="I37" s="30"/>
      <c r="J37" s="48" t="s">
        <v>98</v>
      </c>
      <c r="K37" s="32"/>
      <c r="L37" s="33"/>
    </row>
    <row r="38" spans="2:12" s="51" customFormat="1" ht="15" customHeight="1">
      <c r="B38" s="55">
        <f t="shared" si="0"/>
        <v>34</v>
      </c>
      <c r="C38" s="37" t="s">
        <v>77</v>
      </c>
      <c r="D38" s="38">
        <f t="shared" si="2"/>
        <v>1.8999999999999773</v>
      </c>
      <c r="E38" s="39">
        <v>261.39999999999998</v>
      </c>
      <c r="F38" s="59"/>
      <c r="G38" s="40" t="s">
        <v>12</v>
      </c>
      <c r="H38" s="41" t="s">
        <v>37</v>
      </c>
      <c r="I38" s="58" t="s">
        <v>111</v>
      </c>
      <c r="J38" s="43" t="s">
        <v>99</v>
      </c>
      <c r="K38" s="44">
        <v>0.61597222222222225</v>
      </c>
      <c r="L38" s="44" t="s">
        <v>114</v>
      </c>
    </row>
    <row r="39" spans="2:12" s="51" customFormat="1" ht="15" customHeight="1">
      <c r="B39" s="24">
        <f t="shared" si="0"/>
        <v>35</v>
      </c>
      <c r="C39" s="25" t="s">
        <v>77</v>
      </c>
      <c r="D39" s="26">
        <f t="shared" si="2"/>
        <v>31.400000000000034</v>
      </c>
      <c r="E39" s="60">
        <v>292.8</v>
      </c>
      <c r="F39" s="28" t="s">
        <v>15</v>
      </c>
      <c r="G39" s="28" t="s">
        <v>13</v>
      </c>
      <c r="H39" s="28" t="s">
        <v>8</v>
      </c>
      <c r="I39" s="30" t="s">
        <v>65</v>
      </c>
      <c r="J39" s="31" t="s">
        <v>72</v>
      </c>
      <c r="K39" s="32"/>
      <c r="L39" s="33"/>
    </row>
    <row r="40" spans="2:12" s="51" customFormat="1" ht="15" customHeight="1">
      <c r="B40" s="24">
        <f t="shared" si="0"/>
        <v>36</v>
      </c>
      <c r="C40" s="25" t="s">
        <v>76</v>
      </c>
      <c r="D40" s="26">
        <f t="shared" si="2"/>
        <v>1.6999999999999886</v>
      </c>
      <c r="E40" s="60">
        <v>294.5</v>
      </c>
      <c r="F40" s="35" t="s">
        <v>69</v>
      </c>
      <c r="G40" s="28" t="s">
        <v>12</v>
      </c>
      <c r="H40" s="28" t="s">
        <v>9</v>
      </c>
      <c r="I40" s="30"/>
      <c r="J40" s="31" t="s">
        <v>47</v>
      </c>
      <c r="K40" s="32"/>
      <c r="L40" s="33"/>
    </row>
    <row r="41" spans="2:12" s="51" customFormat="1" ht="15" customHeight="1">
      <c r="B41" s="24">
        <f t="shared" si="0"/>
        <v>37</v>
      </c>
      <c r="C41" s="25" t="s">
        <v>76</v>
      </c>
      <c r="D41" s="26">
        <f t="shared" si="2"/>
        <v>2</v>
      </c>
      <c r="E41" s="60">
        <v>296.5</v>
      </c>
      <c r="F41" s="35" t="s">
        <v>68</v>
      </c>
      <c r="G41" s="28" t="s">
        <v>13</v>
      </c>
      <c r="H41" s="29" t="s">
        <v>48</v>
      </c>
      <c r="I41" s="30"/>
      <c r="J41" s="31" t="s">
        <v>66</v>
      </c>
      <c r="K41" s="32"/>
      <c r="L41" s="33"/>
    </row>
    <row r="42" spans="2:12" s="51" customFormat="1" ht="15" customHeight="1">
      <c r="B42" s="24">
        <f t="shared" si="0"/>
        <v>38</v>
      </c>
      <c r="C42" s="61" t="s">
        <v>76</v>
      </c>
      <c r="D42" s="26">
        <f t="shared" si="2"/>
        <v>0.5</v>
      </c>
      <c r="E42" s="60">
        <v>297</v>
      </c>
      <c r="F42" s="35" t="s">
        <v>69</v>
      </c>
      <c r="G42" s="28" t="s">
        <v>13</v>
      </c>
      <c r="H42" s="28" t="s">
        <v>9</v>
      </c>
      <c r="I42" s="30"/>
      <c r="J42" s="31" t="s">
        <v>49</v>
      </c>
      <c r="K42" s="32"/>
      <c r="L42" s="33"/>
    </row>
    <row r="43" spans="2:12" s="51" customFormat="1" ht="15" customHeight="1">
      <c r="B43" s="24">
        <f t="shared" si="0"/>
        <v>39</v>
      </c>
      <c r="C43" s="61" t="s">
        <v>50</v>
      </c>
      <c r="D43" s="26">
        <f t="shared" si="2"/>
        <v>2.6000000000000227</v>
      </c>
      <c r="E43" s="60">
        <v>299.60000000000002</v>
      </c>
      <c r="F43" s="28" t="s">
        <v>35</v>
      </c>
      <c r="G43" s="28" t="s">
        <v>13</v>
      </c>
      <c r="H43" s="62" t="s">
        <v>8</v>
      </c>
      <c r="I43" s="30"/>
      <c r="J43" s="31" t="s">
        <v>73</v>
      </c>
      <c r="K43" s="32"/>
      <c r="L43" s="33"/>
    </row>
    <row r="44" spans="2:12" s="51" customFormat="1" ht="15" customHeight="1">
      <c r="B44" s="24">
        <f t="shared" si="0"/>
        <v>40</v>
      </c>
      <c r="C44" s="61" t="s">
        <v>50</v>
      </c>
      <c r="D44" s="26">
        <f t="shared" si="2"/>
        <v>9.9999999999965894E-2</v>
      </c>
      <c r="E44" s="60">
        <v>299.7</v>
      </c>
      <c r="F44" s="28" t="s">
        <v>25</v>
      </c>
      <c r="G44" s="28" t="s">
        <v>32</v>
      </c>
      <c r="H44" s="62" t="s">
        <v>37</v>
      </c>
      <c r="I44" s="30"/>
      <c r="J44" s="31"/>
      <c r="K44" s="32"/>
      <c r="L44" s="33"/>
    </row>
    <row r="45" spans="2:12" s="51" customFormat="1" ht="15" customHeight="1">
      <c r="B45" s="24">
        <f t="shared" si="0"/>
        <v>41</v>
      </c>
      <c r="C45" s="61" t="s">
        <v>52</v>
      </c>
      <c r="D45" s="26">
        <f t="shared" si="2"/>
        <v>0.10000000000002274</v>
      </c>
      <c r="E45" s="60">
        <v>299.8</v>
      </c>
      <c r="F45" s="28" t="s">
        <v>36</v>
      </c>
      <c r="G45" s="28" t="s">
        <v>32</v>
      </c>
      <c r="H45" s="28" t="s">
        <v>9</v>
      </c>
      <c r="I45" s="30"/>
      <c r="J45" s="31" t="s">
        <v>51</v>
      </c>
      <c r="K45" s="32"/>
      <c r="L45" s="33"/>
    </row>
    <row r="46" spans="2:12" s="51" customFormat="1" ht="15" customHeight="1">
      <c r="B46" s="24">
        <f t="shared" si="0"/>
        <v>42</v>
      </c>
      <c r="C46" s="61" t="s">
        <v>67</v>
      </c>
      <c r="D46" s="26">
        <f t="shared" si="2"/>
        <v>9.9999999999965894E-2</v>
      </c>
      <c r="E46" s="60">
        <v>299.89999999999998</v>
      </c>
      <c r="F46" s="28" t="s">
        <v>38</v>
      </c>
      <c r="G46" s="28" t="s">
        <v>12</v>
      </c>
      <c r="H46" s="62" t="s">
        <v>8</v>
      </c>
      <c r="I46" s="30"/>
      <c r="J46" s="31"/>
      <c r="K46" s="32"/>
      <c r="L46" s="33"/>
    </row>
    <row r="47" spans="2:12" s="51" customFormat="1" ht="15" customHeight="1">
      <c r="B47" s="24">
        <f t="shared" si="0"/>
        <v>43</v>
      </c>
      <c r="C47" s="61" t="s">
        <v>55</v>
      </c>
      <c r="D47" s="26">
        <f t="shared" si="2"/>
        <v>0.20000000000004547</v>
      </c>
      <c r="E47" s="60">
        <v>300.10000000000002</v>
      </c>
      <c r="F47" s="28" t="s">
        <v>36</v>
      </c>
      <c r="G47" s="28" t="s">
        <v>13</v>
      </c>
      <c r="H47" s="62" t="s">
        <v>7</v>
      </c>
      <c r="I47" s="30"/>
      <c r="J47" s="31" t="s">
        <v>54</v>
      </c>
      <c r="K47" s="32"/>
      <c r="L47" s="33"/>
    </row>
    <row r="48" spans="2:12" ht="25.5" customHeight="1">
      <c r="B48" s="55">
        <f t="shared" si="0"/>
        <v>44</v>
      </c>
      <c r="C48" s="63"/>
      <c r="D48" s="38">
        <f t="shared" si="2"/>
        <v>9.9999999999965894E-2</v>
      </c>
      <c r="E48" s="64">
        <v>300.2</v>
      </c>
      <c r="F48" s="63"/>
      <c r="G48" s="65"/>
      <c r="H48" s="65" t="s">
        <v>18</v>
      </c>
      <c r="I48" s="66" t="s">
        <v>56</v>
      </c>
      <c r="J48" s="67"/>
      <c r="K48" s="44">
        <v>0.66666666666666663</v>
      </c>
      <c r="L48" s="68" t="s">
        <v>115</v>
      </c>
    </row>
    <row r="49" spans="3:9" ht="13.5">
      <c r="C49" s="69"/>
      <c r="E49" s="69"/>
      <c r="I49" s="3"/>
    </row>
    <row r="50" spans="3:9" ht="13.5">
      <c r="H50" s="3"/>
      <c r="I50" s="3"/>
    </row>
    <row r="51" spans="3:9" ht="13.5">
      <c r="C51" s="69"/>
      <c r="E51" s="69"/>
      <c r="I51" s="3"/>
    </row>
    <row r="52" spans="3:9" ht="13.5">
      <c r="C52" s="69"/>
      <c r="E52" s="69"/>
      <c r="I52" s="3"/>
    </row>
    <row r="53" spans="3:9" ht="13.5">
      <c r="C53" s="69"/>
      <c r="E53" s="69"/>
      <c r="I53" s="3"/>
    </row>
    <row r="54" spans="3:9" ht="13.5">
      <c r="C54" s="69"/>
      <c r="E54" s="69"/>
      <c r="I54" s="3"/>
    </row>
    <row r="55" spans="3:9" ht="23.1" customHeight="1">
      <c r="C55" s="69"/>
      <c r="E55" s="69"/>
      <c r="I55" s="3"/>
    </row>
    <row r="56" spans="3:9" ht="23.1" customHeight="1">
      <c r="C56" s="69"/>
      <c r="E56" s="69"/>
      <c r="I56" s="3"/>
    </row>
    <row r="57" spans="3:9" ht="23.1" customHeight="1"/>
  </sheetData>
  <mergeCells count="9">
    <mergeCell ref="I2:I3"/>
    <mergeCell ref="J2:J3"/>
    <mergeCell ref="K2:K3"/>
    <mergeCell ref="L2:L3"/>
    <mergeCell ref="B2:B3"/>
    <mergeCell ref="D2:E2"/>
    <mergeCell ref="H2:H3"/>
    <mergeCell ref="F2:F3"/>
    <mergeCell ref="G2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BRM601函館300km</vt:lpstr>
      <vt:lpstr>BRM601函館300km!Print_Area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Tadashi Nomura</dc:creator>
  <cp:keywords/>
  <dc:description/>
  <cp:lastModifiedBy>忠史 野村</cp:lastModifiedBy>
  <cp:lastPrinted>2023-04-23T14:32:05Z</cp:lastPrinted>
  <dcterms:created xsi:type="dcterms:W3CDTF">2017-05-11T11:09:13Z</dcterms:created>
  <dcterms:modified xsi:type="dcterms:W3CDTF">2024-05-27T01:40:14Z</dcterms:modified>
  <cp:category/>
</cp:coreProperties>
</file>