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pjrs/Library/Mobile Documents/com~apple~CloudDocs/Brevet/2023 Brevet/2023 BRM701北海道300km函館/"/>
    </mc:Choice>
  </mc:AlternateContent>
  <xr:revisionPtr revIDLastSave="0" documentId="13_ncr:1_{2267CDEA-083E-014D-AF82-F4515FB2307A}" xr6:coauthVersionLast="47" xr6:coauthVersionMax="47" xr10:uidLastSave="{00000000-0000-0000-0000-000000000000}"/>
  <bookViews>
    <workbookView xWindow="16820" yWindow="500" windowWidth="25400" windowHeight="28300" xr2:uid="{00000000-000D-0000-FFFF-FFFF00000000}"/>
  </bookViews>
  <sheets>
    <sheet name="BRM701函館300km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_xlnm.Print_Area" localSheetId="0">BRM701函館300km!$A$1:$L$48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D44" i="1"/>
  <c r="D45" i="1"/>
  <c r="D46" i="1"/>
  <c r="D47" i="1"/>
  <c r="D48" i="1"/>
  <c r="D36" i="1"/>
  <c r="D18" i="1"/>
  <c r="D17" i="1"/>
  <c r="D20" i="1"/>
  <c r="D21" i="1"/>
  <c r="D19" i="1" l="1"/>
  <c r="D10" i="1"/>
  <c r="D11" i="1"/>
  <c r="D12" i="1"/>
  <c r="D13" i="1"/>
  <c r="D14" i="1"/>
  <c r="D15" i="1"/>
  <c r="D16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8" i="1"/>
  <c r="D7" i="1"/>
  <c r="D5" i="1" l="1"/>
  <c r="D6" i="1"/>
  <c r="D9" i="1"/>
  <c r="B5" i="1" l="1"/>
  <c r="B6" i="1" s="1"/>
  <c r="B7" i="1" s="1"/>
  <c r="B8" i="1" s="1"/>
  <c r="B9" i="1" s="1"/>
  <c r="B10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</calcChain>
</file>

<file path=xl/sharedStrings.xml><?xml version="1.0" encoding="utf-8"?>
<sst xmlns="http://schemas.openxmlformats.org/spreadsheetml/2006/main" count="237" uniqueCount="122">
  <si>
    <t xml:space="preserve"> </t>
    <phoneticPr fontId="4"/>
  </si>
  <si>
    <t>No.</t>
    <phoneticPr fontId="5"/>
  </si>
  <si>
    <t>交差</t>
    <rPh sb="0" eb="2">
      <t>コウサ</t>
    </rPh>
    <phoneticPr fontId="5"/>
  </si>
  <si>
    <t>信号</t>
    <rPh sb="0" eb="2">
      <t>シンゴウ</t>
    </rPh>
    <phoneticPr fontId="5"/>
  </si>
  <si>
    <t>進路</t>
    <rPh sb="0" eb="2">
      <t>シンロ</t>
    </rPh>
    <phoneticPr fontId="5"/>
  </si>
  <si>
    <t>道標(青看板)の方向</t>
    <phoneticPr fontId="4"/>
  </si>
  <si>
    <t>ランドマーク・備考</t>
    <rPh sb="7" eb="9">
      <t>ビコウ</t>
    </rPh>
    <phoneticPr fontId="5"/>
  </si>
  <si>
    <t>左折</t>
    <rPh sb="0" eb="2">
      <t>サセツ</t>
    </rPh>
    <phoneticPr fontId="4"/>
  </si>
  <si>
    <t>右折</t>
    <rPh sb="0" eb="2">
      <t>ウセツ</t>
    </rPh>
    <phoneticPr fontId="4"/>
  </si>
  <si>
    <t>直進</t>
    <rPh sb="0" eb="2">
      <t>チョクシン</t>
    </rPh>
    <phoneticPr fontId="4"/>
  </si>
  <si>
    <t>区間</t>
    <rPh sb="0" eb="2">
      <t>クカン</t>
    </rPh>
    <phoneticPr fontId="5"/>
  </si>
  <si>
    <t>積算</t>
    <rPh sb="0" eb="2">
      <t>セキサン</t>
    </rPh>
    <phoneticPr fontId="5"/>
  </si>
  <si>
    <t>×</t>
    <phoneticPr fontId="4"/>
  </si>
  <si>
    <t>〇</t>
    <phoneticPr fontId="4"/>
  </si>
  <si>
    <t>┬</t>
    <phoneticPr fontId="4"/>
  </si>
  <si>
    <t>┼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</si>
  <si>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5"/>
  </si>
  <si>
    <t>地点までの</t>
    <rPh sb="0" eb="2">
      <t>チテン</t>
    </rPh>
    <phoneticPr fontId="4"/>
  </si>
  <si>
    <t>左側</t>
    <rPh sb="0" eb="2">
      <t>ヒダリガワ</t>
    </rPh>
    <phoneticPr fontId="4"/>
  </si>
  <si>
    <t>〇</t>
    <phoneticPr fontId="4"/>
  </si>
  <si>
    <t>〇</t>
    <phoneticPr fontId="4"/>
  </si>
  <si>
    <t>open</t>
    <phoneticPr fontId="4"/>
  </si>
  <si>
    <t>close</t>
    <phoneticPr fontId="4"/>
  </si>
  <si>
    <t>左折</t>
  </si>
  <si>
    <t>右折</t>
  </si>
  <si>
    <t>┤</t>
    <phoneticPr fontId="4"/>
  </si>
  <si>
    <t>├</t>
    <phoneticPr fontId="4"/>
  </si>
  <si>
    <t>×</t>
    <phoneticPr fontId="4"/>
  </si>
  <si>
    <t>左側</t>
    <rPh sb="0" eb="2">
      <t>ヒダリガワ</t>
    </rPh>
    <phoneticPr fontId="4"/>
  </si>
  <si>
    <t>直進</t>
    <phoneticPr fontId="4"/>
  </si>
  <si>
    <t>〇</t>
    <phoneticPr fontId="4"/>
  </si>
  <si>
    <t>×</t>
    <phoneticPr fontId="4"/>
  </si>
  <si>
    <t>〇</t>
    <phoneticPr fontId="4"/>
  </si>
  <si>
    <t>├</t>
    <phoneticPr fontId="4"/>
  </si>
  <si>
    <t>〇</t>
    <phoneticPr fontId="4"/>
  </si>
  <si>
    <t>┬</t>
    <phoneticPr fontId="4"/>
  </si>
  <si>
    <t>┼</t>
    <phoneticPr fontId="4"/>
  </si>
  <si>
    <t>左折</t>
    <phoneticPr fontId="4"/>
  </si>
  <si>
    <t>┼</t>
    <phoneticPr fontId="4"/>
  </si>
  <si>
    <t>┼</t>
    <phoneticPr fontId="4"/>
  </si>
  <si>
    <t>┼</t>
    <phoneticPr fontId="4"/>
  </si>
  <si>
    <t>START 元町公園前</t>
    <rPh sb="6" eb="10">
      <t>モトマチ</t>
    </rPh>
    <phoneticPr fontId="4"/>
  </si>
  <si>
    <t>右折</t>
    <rPh sb="0" eb="1">
      <t>ミギ</t>
    </rPh>
    <phoneticPr fontId="4"/>
  </si>
  <si>
    <t>右前方</t>
    <phoneticPr fontId="4"/>
  </si>
  <si>
    <t>左側</t>
    <rPh sb="0" eb="1">
      <t>ヒダリ</t>
    </rPh>
    <rPh sb="1" eb="2">
      <t>ミギガワ</t>
    </rPh>
    <phoneticPr fontId="4"/>
  </si>
  <si>
    <t>r43</t>
    <phoneticPr fontId="4"/>
  </si>
  <si>
    <t>r43 大沼公園鹿部線</t>
    <phoneticPr fontId="4"/>
  </si>
  <si>
    <t>港町ふ頭こ線橋を渡る</t>
  </si>
  <si>
    <t>右前方</t>
  </si>
  <si>
    <t>ともえ大橋を渡る</t>
  </si>
  <si>
    <t>海峡通</t>
  </si>
  <si>
    <t>電車道を渡って、八幡坂を登る</t>
  </si>
  <si>
    <t>市道・八幡坂</t>
  </si>
  <si>
    <t>基坂を降る</t>
  </si>
  <si>
    <t>基坂を登る</t>
  </si>
  <si>
    <t>市道・基坂</t>
  </si>
  <si>
    <t>GOAL 元町公園前</t>
  </si>
  <si>
    <t>r278に復帰直進</t>
  </si>
  <si>
    <t>恵山・空港</t>
  </si>
  <si>
    <t>湯の川温泉・函館空港</t>
  </si>
  <si>
    <t>森・川汲</t>
  </si>
  <si>
    <t>R278</t>
  </si>
  <si>
    <t>森・鹿部</t>
  </si>
  <si>
    <t>長万部・森</t>
  </si>
  <si>
    <t>右側</t>
  </si>
  <si>
    <t>フェリー</t>
  </si>
  <si>
    <t>函館山に向かう</t>
  </si>
  <si>
    <t>市道・弁天末広通り</t>
  </si>
  <si>
    <t>Y</t>
  </si>
  <si>
    <t>I</t>
  </si>
  <si>
    <t>青柳坂を下る</t>
  </si>
  <si>
    <t>左側にセイコーマート</t>
  </si>
  <si>
    <t>右側にはセブン-イレブン 北斗七重浜臨港通店</t>
  </si>
  <si>
    <t>前方に「California Baby」</t>
  </si>
  <si>
    <t>No.9とNo.10の間にはトンネルたくさんあり</t>
  </si>
  <si>
    <t>R5</t>
  </si>
  <si>
    <t>市道</t>
  </si>
  <si>
    <t>R228</t>
  </si>
  <si>
    <t>市道・旭森通り</t>
  </si>
  <si>
    <t>R278・漁火通り</t>
  </si>
  <si>
    <t>工事のために260m片側交互通行</t>
  </si>
  <si>
    <t>r43</t>
  </si>
  <si>
    <t>鹿部市街</t>
  </si>
  <si>
    <t>r43に入る、大沼公園方面</t>
  </si>
  <si>
    <t>大沼公園・城岱牧場</t>
  </si>
  <si>
    <t>大沼駅</t>
  </si>
  <si>
    <t>大沼公園駅・R5</t>
  </si>
  <si>
    <t>長万部・R5</t>
  </si>
  <si>
    <t>注意！左折の直後踏切！</t>
  </si>
  <si>
    <t>森・長万部</t>
  </si>
  <si>
    <t>直進</t>
  </si>
  <si>
    <t xml:space="preserve">注意！湯の崎トンネル 全長464m </t>
  </si>
  <si>
    <t>r67に入る</t>
  </si>
  <si>
    <t>r67</t>
  </si>
  <si>
    <t>上の湯温泉・厚沢部</t>
  </si>
  <si>
    <t>江差・乙部</t>
  </si>
  <si>
    <t>乙部・八雲（旧熊石）</t>
  </si>
  <si>
    <t>r229に入る、江差方面</t>
  </si>
  <si>
    <t>江差市街・松前</t>
  </si>
  <si>
    <t>注意！踏切！</t>
  </si>
  <si>
    <t>函館方面</t>
  </si>
  <si>
    <t>R228に復帰直進</t>
  </si>
  <si>
    <t>2023 Audax Japan BRM701北海道300km函館</t>
  </si>
  <si>
    <t>ロータリー, 直後、左手にスーパー</t>
  </si>
  <si>
    <t>湯ノ岱・木古内</t>
  </si>
  <si>
    <t>町道</t>
  </si>
  <si>
    <t>R278・r980</t>
  </si>
  <si>
    <t>R229</t>
  </si>
  <si>
    <t>R227</t>
  </si>
  <si>
    <t>日出04:06 日没19:16</t>
  </si>
  <si>
    <t>PC1 セブンイレブン 渡島恵山店</t>
  </si>
  <si>
    <t>PC2 ローソン 鹿部町店</t>
  </si>
  <si>
    <t>PC3 セブン-イレブン 七飯大沼店</t>
  </si>
  <si>
    <t>PC4 セイコーマート 八雲落部店</t>
  </si>
  <si>
    <t>PC5 セイコーマート 乙部店</t>
  </si>
  <si>
    <t>PC6 セブン-イレブン 木古内町店</t>
  </si>
  <si>
    <t>2023年 7/1(土) 7:00スタート</t>
  </si>
  <si>
    <t>直進ができるようになったが、右折</t>
  </si>
  <si>
    <t xml:space="preserve"> (R = 国道 ・ r =道道)</t>
  </si>
  <si>
    <t>ver.2.00</t>
  </si>
  <si>
    <t>2日00:24</t>
  </si>
  <si>
    <t>2日03:00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</si>
</sst>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 "/>
    <numFmt numFmtId="165" formatCode="0.0_);[Red]\(0.0\)"/>
    <numFmt numFmtId="166" formatCode="hh:mm"/>
    <numFmt numFmtId="167" formatCode="0.0"/>
  </numFmts>
  <fonts count="41">
    <font>
      <sz val="11"/>
      <color theme="1"/>
      <name val="游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12"/>
      <name val="HGPｺﾞｼｯｸE"/>
      <family val="3"/>
      <charset val="128"/>
    </font>
    <font>
      <u/>
      <sz val="9"/>
      <name val="ＭＳ Ｐゴシック"/>
      <family val="3"/>
      <charset val="128"/>
    </font>
    <font>
      <sz val="10"/>
      <name val="Century"/>
      <family val="1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sz val="10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0"/>
      <color indexed="62"/>
      <name val="HGPｺﾞｼｯｸM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Century"/>
      <family val="1"/>
    </font>
    <font>
      <sz val="11"/>
      <color theme="1"/>
      <name val="Century"/>
      <family val="1"/>
    </font>
    <font>
      <sz val="10"/>
      <color indexed="62"/>
      <name val="Arial"/>
      <family val="2"/>
    </font>
    <font>
      <sz val="9"/>
      <color rgb="FFFF0000"/>
      <name val="ＭＳ Ｐゴシック"/>
      <family val="3"/>
      <charset val="128"/>
    </font>
    <font>
      <b/>
      <sz val="10"/>
      <name val="メイリオ"/>
      <family val="2"/>
      <charset val="128"/>
    </font>
    <font>
      <b/>
      <sz val="11"/>
      <name val="メイリオ"/>
      <family val="3"/>
      <charset val="128"/>
    </font>
    <font>
      <b/>
      <sz val="11"/>
      <color theme="1"/>
      <name val="Century"/>
      <family val="1"/>
    </font>
    <font>
      <b/>
      <sz val="11"/>
      <color theme="1"/>
      <name val="Calibri"/>
      <family val="2"/>
      <charset val="128"/>
      <scheme val="minor"/>
    </font>
    <font>
      <b/>
      <sz val="10"/>
      <name val="Century"/>
      <family val="1"/>
    </font>
    <font>
      <b/>
      <sz val="10"/>
      <color theme="1"/>
      <name val="ＭＳ Ｐゴシック"/>
      <family val="3"/>
      <charset val="128"/>
    </font>
    <font>
      <b/>
      <sz val="10"/>
      <name val="HGPｺﾞｼｯｸM"/>
      <family val="3"/>
      <charset val="128"/>
    </font>
    <font>
      <b/>
      <sz val="10"/>
      <color indexed="62"/>
      <name val="HGPｺﾞｼｯｸM"/>
      <family val="3"/>
      <charset val="128"/>
    </font>
    <font>
      <b/>
      <sz val="11"/>
      <color indexed="8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3" applyFont="1">
      <alignment vertical="center"/>
    </xf>
    <xf numFmtId="0" fontId="2" fillId="0" borderId="0" xfId="3">
      <alignment vertical="center"/>
    </xf>
    <xf numFmtId="0" fontId="8" fillId="0" borderId="0" xfId="3" applyFont="1">
      <alignment vertical="center"/>
    </xf>
    <xf numFmtId="0" fontId="10" fillId="0" borderId="0" xfId="3" applyFont="1">
      <alignment vertical="center"/>
    </xf>
    <xf numFmtId="0" fontId="11" fillId="0" borderId="0" xfId="1" applyFont="1" applyAlignment="1" applyProtection="1"/>
    <xf numFmtId="166" fontId="12" fillId="0" borderId="1" xfId="3" applyNumberFormat="1" applyFont="1" applyBorder="1">
      <alignment vertical="center"/>
    </xf>
    <xf numFmtId="166" fontId="12" fillId="0" borderId="6" xfId="3" applyNumberFormat="1" applyFont="1" applyBorder="1">
      <alignment vertical="center"/>
    </xf>
    <xf numFmtId="166" fontId="12" fillId="3" borderId="1" xfId="3" applyNumberFormat="1" applyFont="1" applyFill="1" applyBorder="1">
      <alignment vertical="center"/>
    </xf>
    <xf numFmtId="166" fontId="12" fillId="3" borderId="6" xfId="3" applyNumberFormat="1" applyFont="1" applyFill="1" applyBorder="1">
      <alignment vertical="center"/>
    </xf>
    <xf numFmtId="0" fontId="13" fillId="0" borderId="1" xfId="2" applyFont="1" applyBorder="1">
      <alignment vertical="center"/>
    </xf>
    <xf numFmtId="0" fontId="15" fillId="0" borderId="0" xfId="3" applyFont="1">
      <alignment vertical="center"/>
    </xf>
    <xf numFmtId="0" fontId="17" fillId="0" borderId="0" xfId="3" applyFont="1">
      <alignment vertical="center"/>
    </xf>
    <xf numFmtId="0" fontId="18" fillId="0" borderId="0" xfId="3" applyFont="1" applyAlignment="1">
      <alignment horizontal="center"/>
    </xf>
    <xf numFmtId="0" fontId="18" fillId="0" borderId="0" xfId="3" applyFont="1">
      <alignment vertical="center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0" fontId="13" fillId="0" borderId="1" xfId="3" applyFont="1" applyBorder="1" applyAlignment="1">
      <alignment horizontal="center" vertical="center"/>
    </xf>
    <xf numFmtId="0" fontId="13" fillId="0" borderId="13" xfId="3" applyFont="1" applyBorder="1" applyAlignment="1">
      <alignment vertical="center" wrapText="1"/>
    </xf>
    <xf numFmtId="0" fontId="16" fillId="0" borderId="13" xfId="3" applyFont="1" applyBorder="1" applyAlignment="1">
      <alignment vertical="center" wrapText="1"/>
    </xf>
    <xf numFmtId="0" fontId="13" fillId="3" borderId="13" xfId="3" applyFont="1" applyFill="1" applyBorder="1" applyAlignment="1">
      <alignment vertical="center" wrapText="1"/>
    </xf>
    <xf numFmtId="0" fontId="16" fillId="0" borderId="13" xfId="3" applyFont="1" applyBorder="1" applyAlignment="1">
      <alignment horizontal="left" vertical="center" wrapText="1"/>
    </xf>
    <xf numFmtId="0" fontId="20" fillId="4" borderId="12" xfId="3" applyFont="1" applyFill="1" applyBorder="1" applyAlignment="1">
      <alignment vertical="center" shrinkToFit="1"/>
    </xf>
    <xf numFmtId="0" fontId="15" fillId="0" borderId="0" xfId="3" applyFont="1" applyAlignment="1">
      <alignment horizontal="center"/>
    </xf>
    <xf numFmtId="0" fontId="22" fillId="3" borderId="4" xfId="3" applyFont="1" applyFill="1" applyBorder="1" applyAlignment="1">
      <alignment horizontal="left" vertical="center" wrapText="1"/>
    </xf>
    <xf numFmtId="0" fontId="22" fillId="3" borderId="3" xfId="3" applyFont="1" applyFill="1" applyBorder="1" applyAlignment="1">
      <alignment vertical="center" wrapText="1"/>
    </xf>
    <xf numFmtId="0" fontId="13" fillId="0" borderId="11" xfId="3" applyFont="1" applyBorder="1" applyAlignment="1">
      <alignment vertical="center" shrinkToFit="1"/>
    </xf>
    <xf numFmtId="0" fontId="13" fillId="0" borderId="1" xfId="3" applyFont="1" applyBorder="1" applyAlignment="1">
      <alignment vertical="center" shrinkToFit="1"/>
    </xf>
    <xf numFmtId="0" fontId="13" fillId="3" borderId="1" xfId="3" applyFont="1" applyFill="1" applyBorder="1" applyAlignment="1">
      <alignment vertical="center" shrinkToFit="1"/>
    </xf>
    <xf numFmtId="164" fontId="14" fillId="0" borderId="2" xfId="3" applyNumberFormat="1" applyFont="1" applyBorder="1" applyAlignment="1">
      <alignment horizontal="center" vertical="center" wrapText="1"/>
    </xf>
    <xf numFmtId="0" fontId="21" fillId="3" borderId="13" xfId="3" applyFont="1" applyFill="1" applyBorder="1" applyAlignment="1">
      <alignment vertical="center" wrapText="1"/>
    </xf>
    <xf numFmtId="165" fontId="13" fillId="3" borderId="1" xfId="3" applyNumberFormat="1" applyFont="1" applyFill="1" applyBorder="1" applyAlignment="1">
      <alignment vertical="center" shrinkToFit="1"/>
    </xf>
    <xf numFmtId="20" fontId="12" fillId="0" borderId="6" xfId="3" applyNumberFormat="1" applyFont="1" applyBorder="1" applyAlignment="1">
      <alignment vertical="center" wrapText="1"/>
    </xf>
    <xf numFmtId="0" fontId="20" fillId="4" borderId="12" xfId="3" applyFont="1" applyFill="1" applyBorder="1" applyAlignment="1">
      <alignment horizontal="left" vertical="center"/>
    </xf>
    <xf numFmtId="0" fontId="23" fillId="0" borderId="1" xfId="3" applyFont="1" applyBorder="1">
      <alignment vertical="center"/>
    </xf>
    <xf numFmtId="0" fontId="23" fillId="0" borderId="1" xfId="3" applyFont="1" applyBorder="1" applyAlignment="1">
      <alignment vertical="center" shrinkToFit="1"/>
    </xf>
    <xf numFmtId="0" fontId="23" fillId="0" borderId="1" xfId="3" applyFont="1" applyBorder="1" applyAlignment="1">
      <alignment horizontal="center" vertical="center"/>
    </xf>
    <xf numFmtId="165" fontId="28" fillId="3" borderId="1" xfId="3" applyNumberFormat="1" applyFont="1" applyFill="1" applyBorder="1" applyAlignment="1">
      <alignment vertical="center" shrinkToFit="1"/>
    </xf>
    <xf numFmtId="0" fontId="23" fillId="0" borderId="1" xfId="3" applyFont="1" applyBorder="1" applyAlignment="1">
      <alignment horizontal="center"/>
    </xf>
    <xf numFmtId="0" fontId="25" fillId="2" borderId="12" xfId="3" applyFont="1" applyFill="1" applyBorder="1" applyAlignment="1">
      <alignment horizontal="left" vertical="center" wrapText="1"/>
    </xf>
    <xf numFmtId="0" fontId="25" fillId="2" borderId="13" xfId="3" applyFont="1" applyFill="1" applyBorder="1" applyAlignment="1">
      <alignment vertical="center" wrapText="1"/>
    </xf>
    <xf numFmtId="164" fontId="14" fillId="0" borderId="27" xfId="3" applyNumberFormat="1" applyFont="1" applyBorder="1" applyAlignment="1">
      <alignment horizontal="center" vertical="center" wrapText="1"/>
    </xf>
    <xf numFmtId="164" fontId="29" fillId="0" borderId="1" xfId="4" applyNumberFormat="1" applyFont="1" applyBorder="1">
      <alignment vertical="center"/>
    </xf>
    <xf numFmtId="0" fontId="27" fillId="0" borderId="1" xfId="4" applyFont="1" applyBorder="1" applyAlignment="1">
      <alignment horizontal="center" vertical="center"/>
    </xf>
    <xf numFmtId="0" fontId="20" fillId="4" borderId="13" xfId="3" applyFont="1" applyFill="1" applyBorder="1" applyAlignment="1">
      <alignment vertical="center" wrapText="1"/>
    </xf>
    <xf numFmtId="0" fontId="2" fillId="0" borderId="0" xfId="3" applyAlignment="1">
      <alignment horizontal="center"/>
    </xf>
    <xf numFmtId="0" fontId="20" fillId="2" borderId="9" xfId="3" applyFont="1" applyFill="1" applyBorder="1" applyAlignment="1">
      <alignment horizontal="left" vertical="center"/>
    </xf>
    <xf numFmtId="0" fontId="19" fillId="0" borderId="1" xfId="3" applyFont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165" fontId="13" fillId="0" borderId="1" xfId="3" applyNumberFormat="1" applyFont="1" applyBorder="1" applyAlignment="1">
      <alignment vertical="center" shrinkToFit="1"/>
    </xf>
    <xf numFmtId="14" fontId="31" fillId="0" borderId="0" xfId="3" applyNumberFormat="1" applyFont="1" applyAlignment="1">
      <alignment horizontal="right"/>
    </xf>
    <xf numFmtId="0" fontId="32" fillId="4" borderId="1" xfId="2" applyFont="1" applyFill="1" applyBorder="1">
      <alignment vertical="center"/>
    </xf>
    <xf numFmtId="0" fontId="20" fillId="2" borderId="8" xfId="3" applyFont="1" applyFill="1" applyBorder="1" applyAlignment="1">
      <alignment vertical="center" shrinkToFit="1"/>
    </xf>
    <xf numFmtId="0" fontId="33" fillId="2" borderId="7" xfId="3" applyFont="1" applyFill="1" applyBorder="1" applyAlignment="1">
      <alignment vertical="center" shrinkToFit="1"/>
    </xf>
    <xf numFmtId="165" fontId="20" fillId="2" borderId="7" xfId="3" applyNumberFormat="1" applyFont="1" applyFill="1" applyBorder="1" applyAlignment="1">
      <alignment vertical="center" shrinkToFit="1"/>
    </xf>
    <xf numFmtId="167" fontId="34" fillId="4" borderId="1" xfId="4" applyNumberFormat="1" applyFont="1" applyFill="1" applyBorder="1">
      <alignment vertical="center"/>
    </xf>
    <xf numFmtId="0" fontId="33" fillId="2" borderId="7" xfId="3" applyFont="1" applyFill="1" applyBorder="1" applyAlignment="1">
      <alignment horizontal="left" vertical="center"/>
    </xf>
    <xf numFmtId="0" fontId="33" fillId="2" borderId="7" xfId="3" applyFont="1" applyFill="1" applyBorder="1" applyAlignment="1">
      <alignment horizontal="center" vertical="center"/>
    </xf>
    <xf numFmtId="0" fontId="35" fillId="4" borderId="28" xfId="4" applyFont="1" applyFill="1" applyBorder="1">
      <alignment vertical="center"/>
    </xf>
    <xf numFmtId="0" fontId="20" fillId="2" borderId="10" xfId="3" applyFont="1" applyFill="1" applyBorder="1" applyAlignment="1">
      <alignment vertical="center" wrapText="1"/>
    </xf>
    <xf numFmtId="166" fontId="36" fillId="2" borderId="7" xfId="3" applyNumberFormat="1" applyFont="1" applyFill="1" applyBorder="1">
      <alignment vertical="center"/>
    </xf>
    <xf numFmtId="166" fontId="36" fillId="2" borderId="5" xfId="3" applyNumberFormat="1" applyFont="1" applyFill="1" applyBorder="1">
      <alignment vertical="center"/>
    </xf>
    <xf numFmtId="0" fontId="20" fillId="4" borderId="11" xfId="3" applyFont="1" applyFill="1" applyBorder="1" applyAlignment="1">
      <alignment vertical="center" shrinkToFit="1"/>
    </xf>
    <xf numFmtId="0" fontId="20" fillId="4" borderId="1" xfId="3" applyFont="1" applyFill="1" applyBorder="1" applyAlignment="1">
      <alignment vertical="center" shrinkToFit="1"/>
    </xf>
    <xf numFmtId="165" fontId="20" fillId="4" borderId="1" xfId="3" applyNumberFormat="1" applyFont="1" applyFill="1" applyBorder="1" applyAlignment="1">
      <alignment vertical="center" shrinkToFit="1"/>
    </xf>
    <xf numFmtId="164" fontId="34" fillId="4" borderId="1" xfId="4" applyNumberFormat="1" applyFont="1" applyFill="1" applyBorder="1">
      <alignment vertical="center"/>
    </xf>
    <xf numFmtId="0" fontId="20" fillId="4" borderId="1" xfId="3" applyFont="1" applyFill="1" applyBorder="1" applyAlignment="1">
      <alignment horizontal="center" vertical="center"/>
    </xf>
    <xf numFmtId="0" fontId="37" fillId="4" borderId="1" xfId="4" applyFont="1" applyFill="1" applyBorder="1" applyAlignment="1">
      <alignment horizontal="center" vertical="center"/>
    </xf>
    <xf numFmtId="166" fontId="36" fillId="4" borderId="1" xfId="3" applyNumberFormat="1" applyFont="1" applyFill="1" applyBorder="1">
      <alignment vertical="center"/>
    </xf>
    <xf numFmtId="166" fontId="36" fillId="4" borderId="6" xfId="3" applyNumberFormat="1" applyFont="1" applyFill="1" applyBorder="1">
      <alignment vertical="center"/>
    </xf>
    <xf numFmtId="0" fontId="38" fillId="4" borderId="1" xfId="3" applyFont="1" applyFill="1" applyBorder="1" applyAlignment="1">
      <alignment horizontal="center" vertical="center"/>
    </xf>
    <xf numFmtId="0" fontId="25" fillId="4" borderId="1" xfId="3" applyFont="1" applyFill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/>
    </xf>
    <xf numFmtId="0" fontId="25" fillId="2" borderId="1" xfId="3" applyFont="1" applyFill="1" applyBorder="1">
      <alignment vertical="center"/>
    </xf>
    <xf numFmtId="165" fontId="40" fillId="2" borderId="1" xfId="3" applyNumberFormat="1" applyFont="1" applyFill="1" applyBorder="1" applyAlignment="1">
      <alignment vertical="center" shrinkToFit="1"/>
    </xf>
    <xf numFmtId="0" fontId="38" fillId="2" borderId="1" xfId="3" applyFont="1" applyFill="1" applyBorder="1">
      <alignment vertical="center"/>
    </xf>
    <xf numFmtId="0" fontId="25" fillId="2" borderId="1" xfId="3" applyFont="1" applyFill="1" applyBorder="1" applyAlignment="1">
      <alignment horizontal="center" vertical="center"/>
    </xf>
    <xf numFmtId="166" fontId="36" fillId="2" borderId="6" xfId="3" applyNumberFormat="1" applyFont="1" applyFill="1" applyBorder="1">
      <alignment vertical="center"/>
    </xf>
    <xf numFmtId="164" fontId="14" fillId="0" borderId="4" xfId="3" applyNumberFormat="1" applyFont="1" applyBorder="1" applyAlignment="1">
      <alignment horizontal="center" vertical="center" wrapText="1"/>
    </xf>
    <xf numFmtId="164" fontId="14" fillId="0" borderId="3" xfId="3" applyNumberFormat="1" applyFont="1" applyBorder="1" applyAlignment="1">
      <alignment horizontal="center" vertical="center" wrapText="1"/>
    </xf>
    <xf numFmtId="164" fontId="14" fillId="0" borderId="21" xfId="3" applyNumberFormat="1" applyFont="1" applyBorder="1" applyAlignment="1">
      <alignment horizontal="center" vertical="center" wrapText="1"/>
    </xf>
    <xf numFmtId="164" fontId="14" fillId="0" borderId="22" xfId="3" applyNumberFormat="1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164" fontId="9" fillId="0" borderId="16" xfId="3" applyNumberFormat="1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標準 2" xfId="2" xr:uid="{00000000-0005-0000-0000-000002000000}"/>
    <cellStyle name="標準 3" xfId="4" xr:uid="{00000000-0005-0000-0000-000003000000}"/>
    <cellStyle name="標準_パラダイスウィーク201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  <sheetName val="棚卸2018"/>
      <sheetName val="棚卸2019"/>
      <sheetName val="対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="140" zoomScaleNormal="140" zoomScaleSheetLayoutView="50" workbookViewId="0">
      <selection activeCell="L48" sqref="L48"/>
    </sheetView>
  </sheetViews>
  <sheetFormatPr baseColWidth="10" defaultColWidth="8.83203125" defaultRowHeight="20"/>
  <cols>
    <col min="1" max="1" width="0.6640625" style="2" customWidth="1"/>
    <col min="2" max="2" width="3.6640625" style="11" customWidth="1"/>
    <col min="3" max="3" width="18.6640625" style="2" customWidth="1"/>
    <col min="4" max="4" width="4.6640625" style="11" customWidth="1"/>
    <col min="5" max="5" width="6.1640625" style="11" customWidth="1"/>
    <col min="6" max="6" width="7" style="11" customWidth="1"/>
    <col min="7" max="7" width="2.5" style="23" customWidth="1"/>
    <col min="8" max="8" width="6" style="23" customWidth="1"/>
    <col min="9" max="9" width="28.83203125" style="12" bestFit="1" customWidth="1"/>
    <col min="10" max="10" width="44.6640625" style="11" bestFit="1" customWidth="1"/>
    <col min="11" max="11" width="6" style="2" bestFit="1" customWidth="1"/>
    <col min="12" max="12" width="8" style="2" bestFit="1" customWidth="1"/>
    <col min="13" max="16384" width="8.83203125" style="2"/>
  </cols>
  <sheetData>
    <row r="1" spans="1:12" s="1" customFormat="1" ht="17.25" customHeight="1" thickBot="1">
      <c r="B1" s="14"/>
      <c r="C1" s="4" t="s">
        <v>102</v>
      </c>
      <c r="D1" s="11"/>
      <c r="E1" s="11"/>
      <c r="F1" s="13"/>
      <c r="G1" s="14"/>
      <c r="H1" s="14"/>
      <c r="I1" s="15" t="s">
        <v>116</v>
      </c>
      <c r="J1" s="16" t="s">
        <v>109</v>
      </c>
      <c r="K1" s="5"/>
      <c r="L1" s="54" t="s">
        <v>119</v>
      </c>
    </row>
    <row r="2" spans="1:12" ht="14.25" customHeight="1">
      <c r="A2" s="2" t="s">
        <v>0</v>
      </c>
      <c r="B2" s="90" t="s">
        <v>1</v>
      </c>
      <c r="C2" s="24" t="s">
        <v>16</v>
      </c>
      <c r="D2" s="92" t="s">
        <v>17</v>
      </c>
      <c r="E2" s="92"/>
      <c r="F2" s="95" t="s">
        <v>2</v>
      </c>
      <c r="G2" s="93" t="s">
        <v>3</v>
      </c>
      <c r="H2" s="93" t="s">
        <v>4</v>
      </c>
      <c r="I2" s="82" t="s">
        <v>5</v>
      </c>
      <c r="J2" s="84" t="s">
        <v>6</v>
      </c>
      <c r="K2" s="86" t="s">
        <v>21</v>
      </c>
      <c r="L2" s="88" t="s">
        <v>22</v>
      </c>
    </row>
    <row r="3" spans="1:12" ht="14.25" customHeight="1" thickBot="1">
      <c r="A3" s="2" t="s">
        <v>0</v>
      </c>
      <c r="B3" s="91"/>
      <c r="C3" s="25" t="s">
        <v>118</v>
      </c>
      <c r="D3" s="29" t="s">
        <v>10</v>
      </c>
      <c r="E3" s="41" t="s">
        <v>11</v>
      </c>
      <c r="F3" s="96"/>
      <c r="G3" s="94"/>
      <c r="H3" s="94"/>
      <c r="I3" s="83"/>
      <c r="J3" s="85"/>
      <c r="K3" s="87"/>
      <c r="L3" s="89"/>
    </row>
    <row r="4" spans="1:12" thickTop="1">
      <c r="B4" s="56">
        <v>0</v>
      </c>
      <c r="C4" s="57"/>
      <c r="D4" s="58">
        <v>0</v>
      </c>
      <c r="E4" s="59">
        <v>0</v>
      </c>
      <c r="F4" s="60"/>
      <c r="G4" s="61"/>
      <c r="H4" s="62"/>
      <c r="I4" s="46" t="s">
        <v>41</v>
      </c>
      <c r="J4" s="63" t="s">
        <v>53</v>
      </c>
      <c r="K4" s="64">
        <v>0.29166666666666669</v>
      </c>
      <c r="L4" s="65">
        <v>0.3125</v>
      </c>
    </row>
    <row r="5" spans="1:12" ht="17">
      <c r="B5" s="26">
        <f t="shared" ref="B5:B48" si="0">B4+1</f>
        <v>1</v>
      </c>
      <c r="C5" s="27" t="s">
        <v>67</v>
      </c>
      <c r="D5" s="31">
        <f t="shared" ref="D5:D34" si="1">E5-E4</f>
        <v>0.1</v>
      </c>
      <c r="E5" s="42">
        <v>0.1</v>
      </c>
      <c r="F5" s="17" t="s">
        <v>39</v>
      </c>
      <c r="G5" s="17" t="s">
        <v>13</v>
      </c>
      <c r="H5" s="43" t="s">
        <v>42</v>
      </c>
      <c r="I5" s="10"/>
      <c r="J5" s="18"/>
      <c r="K5" s="6"/>
      <c r="L5" s="7"/>
    </row>
    <row r="6" spans="1:12" ht="18">
      <c r="B6" s="26">
        <f t="shared" si="0"/>
        <v>2</v>
      </c>
      <c r="C6" s="27" t="s">
        <v>78</v>
      </c>
      <c r="D6" s="31">
        <f t="shared" si="1"/>
        <v>1.0999999999999999</v>
      </c>
      <c r="E6" s="42">
        <v>1.2</v>
      </c>
      <c r="F6" s="17" t="s">
        <v>15</v>
      </c>
      <c r="G6" s="17" t="s">
        <v>13</v>
      </c>
      <c r="H6" s="43" t="s">
        <v>23</v>
      </c>
      <c r="I6" s="10"/>
      <c r="J6" s="19" t="s">
        <v>70</v>
      </c>
      <c r="K6" s="6"/>
      <c r="L6" s="7"/>
    </row>
    <row r="7" spans="1:12" ht="17">
      <c r="B7" s="26">
        <f t="shared" si="0"/>
        <v>3</v>
      </c>
      <c r="C7" s="27" t="s">
        <v>78</v>
      </c>
      <c r="D7" s="31">
        <f t="shared" si="1"/>
        <v>1.2</v>
      </c>
      <c r="E7" s="42">
        <v>2.4</v>
      </c>
      <c r="F7" s="47" t="s">
        <v>68</v>
      </c>
      <c r="G7" s="17" t="s">
        <v>13</v>
      </c>
      <c r="H7" s="43" t="s">
        <v>43</v>
      </c>
      <c r="I7" s="10"/>
      <c r="J7" s="19"/>
      <c r="K7" s="6"/>
      <c r="L7" s="7"/>
    </row>
    <row r="8" spans="1:12" ht="17">
      <c r="B8" s="26">
        <f t="shared" si="0"/>
        <v>4</v>
      </c>
      <c r="C8" s="27" t="s">
        <v>78</v>
      </c>
      <c r="D8" s="31">
        <f t="shared" si="1"/>
        <v>0.60000000000000009</v>
      </c>
      <c r="E8" s="42">
        <v>3</v>
      </c>
      <c r="F8" s="47" t="s">
        <v>15</v>
      </c>
      <c r="G8" s="17" t="s">
        <v>13</v>
      </c>
      <c r="H8" s="43" t="s">
        <v>29</v>
      </c>
      <c r="I8" s="10" t="s">
        <v>59</v>
      </c>
      <c r="J8" s="19"/>
      <c r="K8" s="6"/>
      <c r="L8" s="7"/>
    </row>
    <row r="9" spans="1:12" ht="15" customHeight="1">
      <c r="B9" s="26">
        <f t="shared" si="0"/>
        <v>5</v>
      </c>
      <c r="C9" s="27" t="s">
        <v>79</v>
      </c>
      <c r="D9" s="31">
        <f t="shared" si="1"/>
        <v>4.8</v>
      </c>
      <c r="E9" s="42">
        <v>7.8</v>
      </c>
      <c r="F9" s="47" t="s">
        <v>40</v>
      </c>
      <c r="G9" s="17" t="s">
        <v>13</v>
      </c>
      <c r="H9" s="43" t="s">
        <v>29</v>
      </c>
      <c r="I9" s="10" t="s">
        <v>58</v>
      </c>
      <c r="J9" s="19"/>
      <c r="K9" s="6"/>
      <c r="L9" s="7"/>
    </row>
    <row r="10" spans="1:12" ht="15" customHeight="1">
      <c r="B10" s="66">
        <f t="shared" si="0"/>
        <v>6</v>
      </c>
      <c r="C10" s="67" t="s">
        <v>61</v>
      </c>
      <c r="D10" s="68">
        <f t="shared" si="1"/>
        <v>30.400000000000002</v>
      </c>
      <c r="E10" s="69">
        <v>38.200000000000003</v>
      </c>
      <c r="F10" s="70"/>
      <c r="G10" s="70"/>
      <c r="H10" s="71" t="s">
        <v>44</v>
      </c>
      <c r="I10" s="33" t="s">
        <v>110</v>
      </c>
      <c r="J10" s="44" t="s">
        <v>57</v>
      </c>
      <c r="K10" s="72">
        <v>0.33819444444444446</v>
      </c>
      <c r="L10" s="73">
        <v>0.41250000000000003</v>
      </c>
    </row>
    <row r="11" spans="1:12" ht="15" customHeight="1">
      <c r="B11" s="26">
        <f t="shared" si="0"/>
        <v>7</v>
      </c>
      <c r="C11" s="28" t="s">
        <v>61</v>
      </c>
      <c r="D11" s="31">
        <f t="shared" si="1"/>
        <v>4.3999999999999986</v>
      </c>
      <c r="E11" s="42">
        <v>42.6</v>
      </c>
      <c r="F11" s="48" t="s">
        <v>26</v>
      </c>
      <c r="G11" s="17" t="s">
        <v>20</v>
      </c>
      <c r="H11" s="43" t="s">
        <v>29</v>
      </c>
      <c r="I11" s="10" t="s">
        <v>60</v>
      </c>
      <c r="J11" s="20"/>
      <c r="K11" s="8"/>
      <c r="L11" s="9"/>
    </row>
    <row r="12" spans="1:12" s="3" customFormat="1" ht="15" customHeight="1">
      <c r="B12" s="26">
        <f t="shared" si="0"/>
        <v>8</v>
      </c>
      <c r="C12" s="28" t="s">
        <v>61</v>
      </c>
      <c r="D12" s="31">
        <f t="shared" si="1"/>
        <v>0.19999999999999574</v>
      </c>
      <c r="E12" s="42">
        <v>42.8</v>
      </c>
      <c r="F12" s="49" t="s">
        <v>15</v>
      </c>
      <c r="G12" s="17" t="s">
        <v>19</v>
      </c>
      <c r="H12" s="43" t="s">
        <v>23</v>
      </c>
      <c r="I12" s="10"/>
      <c r="J12" s="30"/>
      <c r="K12" s="8"/>
      <c r="L12" s="9"/>
    </row>
    <row r="13" spans="1:12" ht="18">
      <c r="B13" s="26">
        <f t="shared" si="0"/>
        <v>9</v>
      </c>
      <c r="C13" s="28" t="s">
        <v>61</v>
      </c>
      <c r="D13" s="31">
        <f t="shared" si="1"/>
        <v>6.9000000000000057</v>
      </c>
      <c r="E13" s="42">
        <v>49.7</v>
      </c>
      <c r="F13" s="48" t="s">
        <v>26</v>
      </c>
      <c r="G13" s="36" t="s">
        <v>13</v>
      </c>
      <c r="H13" s="43" t="s">
        <v>29</v>
      </c>
      <c r="I13" s="10" t="s">
        <v>60</v>
      </c>
      <c r="J13" s="18" t="s">
        <v>74</v>
      </c>
      <c r="K13" s="6"/>
      <c r="L13" s="32"/>
    </row>
    <row r="14" spans="1:12" ht="17">
      <c r="B14" s="26">
        <f t="shared" si="0"/>
        <v>10</v>
      </c>
      <c r="C14" s="28" t="s">
        <v>61</v>
      </c>
      <c r="D14" s="31">
        <f t="shared" si="1"/>
        <v>14.399999999999991</v>
      </c>
      <c r="E14" s="42">
        <v>64.099999999999994</v>
      </c>
      <c r="F14" s="50" t="s">
        <v>15</v>
      </c>
      <c r="G14" s="36" t="s">
        <v>13</v>
      </c>
      <c r="H14" s="43" t="s">
        <v>29</v>
      </c>
      <c r="I14" s="10" t="s">
        <v>60</v>
      </c>
      <c r="J14" s="21"/>
      <c r="K14" s="6"/>
      <c r="L14" s="7"/>
    </row>
    <row r="15" spans="1:12" ht="18">
      <c r="B15" s="26">
        <f t="shared" si="0"/>
        <v>11</v>
      </c>
      <c r="C15" s="28" t="s">
        <v>106</v>
      </c>
      <c r="D15" s="31">
        <f t="shared" si="1"/>
        <v>11.800000000000011</v>
      </c>
      <c r="E15" s="42">
        <v>75.900000000000006</v>
      </c>
      <c r="F15" s="50" t="s">
        <v>15</v>
      </c>
      <c r="G15" s="36" t="s">
        <v>27</v>
      </c>
      <c r="H15" s="43" t="s">
        <v>24</v>
      </c>
      <c r="I15" s="10" t="s">
        <v>62</v>
      </c>
      <c r="J15" s="21" t="s">
        <v>117</v>
      </c>
      <c r="K15" s="6"/>
      <c r="L15" s="7"/>
    </row>
    <row r="16" spans="1:12" ht="17">
      <c r="B16" s="26">
        <f t="shared" si="0"/>
        <v>12</v>
      </c>
      <c r="C16" s="28" t="s">
        <v>61</v>
      </c>
      <c r="D16" s="31">
        <f t="shared" si="1"/>
        <v>0.59999999999999432</v>
      </c>
      <c r="E16" s="42">
        <v>76.5</v>
      </c>
      <c r="F16" s="17" t="s">
        <v>14</v>
      </c>
      <c r="G16" s="36" t="s">
        <v>13</v>
      </c>
      <c r="H16" s="43" t="s">
        <v>23</v>
      </c>
      <c r="I16" s="10" t="s">
        <v>62</v>
      </c>
      <c r="J16" s="18"/>
      <c r="K16" s="6"/>
      <c r="L16" s="7"/>
    </row>
    <row r="17" spans="2:12" ht="18">
      <c r="B17" s="26">
        <f t="shared" si="0"/>
        <v>13</v>
      </c>
      <c r="C17" s="28" t="s">
        <v>61</v>
      </c>
      <c r="D17" s="31">
        <f t="shared" si="1"/>
        <v>2.2000000000000028</v>
      </c>
      <c r="E17" s="42">
        <v>78.7</v>
      </c>
      <c r="F17" s="52" t="s">
        <v>69</v>
      </c>
      <c r="G17" s="36" t="s">
        <v>13</v>
      </c>
      <c r="H17" s="43" t="s">
        <v>29</v>
      </c>
      <c r="I17" s="10"/>
      <c r="J17" s="18" t="s">
        <v>80</v>
      </c>
      <c r="K17" s="6"/>
      <c r="L17" s="7"/>
    </row>
    <row r="18" spans="2:12" ht="15" customHeight="1">
      <c r="B18" s="26">
        <f t="shared" si="0"/>
        <v>14</v>
      </c>
      <c r="C18" s="28" t="s">
        <v>61</v>
      </c>
      <c r="D18" s="31">
        <f t="shared" si="1"/>
        <v>8.3999999999999915</v>
      </c>
      <c r="E18" s="42">
        <v>87.1</v>
      </c>
      <c r="F18" s="50" t="s">
        <v>15</v>
      </c>
      <c r="G18" s="36" t="s">
        <v>12</v>
      </c>
      <c r="H18" s="43" t="s">
        <v>29</v>
      </c>
      <c r="I18" s="10" t="s">
        <v>63</v>
      </c>
      <c r="J18" s="18"/>
      <c r="K18" s="6"/>
      <c r="L18" s="7"/>
    </row>
    <row r="19" spans="2:12" ht="17">
      <c r="B19" s="26">
        <f t="shared" si="0"/>
        <v>15</v>
      </c>
      <c r="C19" s="28" t="s">
        <v>81</v>
      </c>
      <c r="D19" s="31">
        <f>E19-E18</f>
        <v>4.3000000000000114</v>
      </c>
      <c r="E19" s="42">
        <v>91.4</v>
      </c>
      <c r="F19" s="50" t="s">
        <v>15</v>
      </c>
      <c r="G19" s="36" t="s">
        <v>13</v>
      </c>
      <c r="H19" s="43" t="s">
        <v>42</v>
      </c>
      <c r="I19" s="10" t="s">
        <v>82</v>
      </c>
      <c r="J19" s="18"/>
      <c r="K19" s="6"/>
      <c r="L19" s="7"/>
    </row>
    <row r="20" spans="2:12" s="3" customFormat="1" ht="15" customHeight="1">
      <c r="B20" s="66">
        <f t="shared" si="0"/>
        <v>16</v>
      </c>
      <c r="C20" s="67" t="s">
        <v>81</v>
      </c>
      <c r="D20" s="68">
        <f>E20-E19</f>
        <v>0.59999999999999432</v>
      </c>
      <c r="E20" s="69">
        <v>92</v>
      </c>
      <c r="F20" s="70"/>
      <c r="G20" s="70"/>
      <c r="H20" s="71" t="s">
        <v>64</v>
      </c>
      <c r="I20" s="22" t="s">
        <v>111</v>
      </c>
      <c r="J20" s="44" t="s">
        <v>83</v>
      </c>
      <c r="K20" s="72">
        <v>0.40416666666666662</v>
      </c>
      <c r="L20" s="73">
        <v>0.54722222222222217</v>
      </c>
    </row>
    <row r="21" spans="2:12" s="3" customFormat="1" ht="15" customHeight="1">
      <c r="B21" s="26">
        <f t="shared" si="0"/>
        <v>17</v>
      </c>
      <c r="C21" s="27" t="s">
        <v>81</v>
      </c>
      <c r="D21" s="53">
        <f t="shared" si="1"/>
        <v>0.59999999999999432</v>
      </c>
      <c r="E21" s="42">
        <v>92.6</v>
      </c>
      <c r="F21" s="52" t="s">
        <v>69</v>
      </c>
      <c r="G21" s="36" t="s">
        <v>13</v>
      </c>
      <c r="H21" s="43" t="s">
        <v>29</v>
      </c>
      <c r="I21" s="10" t="s">
        <v>84</v>
      </c>
      <c r="J21" s="18"/>
      <c r="K21" s="6"/>
      <c r="L21" s="7"/>
    </row>
    <row r="22" spans="2:12" s="3" customFormat="1" ht="15" customHeight="1">
      <c r="B22" s="26">
        <f t="shared" si="0"/>
        <v>18</v>
      </c>
      <c r="C22" s="27" t="s">
        <v>81</v>
      </c>
      <c r="D22" s="31">
        <f t="shared" si="1"/>
        <v>15.400000000000006</v>
      </c>
      <c r="E22" s="42">
        <v>108</v>
      </c>
      <c r="F22" s="50" t="s">
        <v>15</v>
      </c>
      <c r="G22" s="17" t="s">
        <v>12</v>
      </c>
      <c r="H22" s="43" t="s">
        <v>29</v>
      </c>
      <c r="I22" s="10" t="s">
        <v>85</v>
      </c>
      <c r="J22" s="18"/>
      <c r="K22" s="6"/>
      <c r="L22" s="7"/>
    </row>
    <row r="23" spans="2:12" s="3" customFormat="1" ht="15" customHeight="1">
      <c r="B23" s="66">
        <f t="shared" si="0"/>
        <v>19</v>
      </c>
      <c r="C23" s="67" t="s">
        <v>81</v>
      </c>
      <c r="D23" s="68">
        <f t="shared" si="1"/>
        <v>0</v>
      </c>
      <c r="E23" s="69">
        <v>108</v>
      </c>
      <c r="F23" s="74" t="s">
        <v>15</v>
      </c>
      <c r="G23" s="75" t="s">
        <v>13</v>
      </c>
      <c r="H23" s="71" t="s">
        <v>23</v>
      </c>
      <c r="I23" s="55" t="s">
        <v>112</v>
      </c>
      <c r="J23" s="44" t="s">
        <v>83</v>
      </c>
      <c r="K23" s="72">
        <v>0.42430555555555555</v>
      </c>
      <c r="L23" s="72">
        <v>0.59166666666666667</v>
      </c>
    </row>
    <row r="24" spans="2:12" s="3" customFormat="1" ht="15" customHeight="1">
      <c r="B24" s="26">
        <f t="shared" si="0"/>
        <v>20</v>
      </c>
      <c r="C24" s="27" t="s">
        <v>46</v>
      </c>
      <c r="D24" s="31">
        <f t="shared" si="1"/>
        <v>1.2000000000000028</v>
      </c>
      <c r="E24" s="42">
        <v>109.2</v>
      </c>
      <c r="F24" s="48" t="s">
        <v>15</v>
      </c>
      <c r="G24" s="36" t="s">
        <v>30</v>
      </c>
      <c r="H24" s="43" t="s">
        <v>23</v>
      </c>
      <c r="I24" s="10" t="s">
        <v>86</v>
      </c>
      <c r="J24" s="18"/>
      <c r="K24" s="6"/>
      <c r="L24" s="7"/>
    </row>
    <row r="25" spans="2:12" s="3" customFormat="1" ht="15" customHeight="1">
      <c r="B25" s="26">
        <f t="shared" si="0"/>
        <v>21</v>
      </c>
      <c r="C25" s="27" t="s">
        <v>45</v>
      </c>
      <c r="D25" s="31">
        <f t="shared" si="1"/>
        <v>1.2999999999999972</v>
      </c>
      <c r="E25" s="42">
        <v>110.5</v>
      </c>
      <c r="F25" s="17" t="s">
        <v>25</v>
      </c>
      <c r="G25" s="17" t="s">
        <v>12</v>
      </c>
      <c r="H25" s="43" t="s">
        <v>23</v>
      </c>
      <c r="I25" s="10" t="s">
        <v>87</v>
      </c>
      <c r="J25" s="18" t="s">
        <v>88</v>
      </c>
      <c r="K25" s="6"/>
      <c r="L25" s="7"/>
    </row>
    <row r="26" spans="2:12" s="3" customFormat="1" ht="15" customHeight="1">
      <c r="B26" s="26">
        <f t="shared" si="0"/>
        <v>22</v>
      </c>
      <c r="C26" s="27" t="s">
        <v>75</v>
      </c>
      <c r="D26" s="31">
        <f t="shared" si="1"/>
        <v>2.7000000000000028</v>
      </c>
      <c r="E26" s="42">
        <v>113.2</v>
      </c>
      <c r="F26" s="50" t="s">
        <v>14</v>
      </c>
      <c r="G26" s="36" t="s">
        <v>13</v>
      </c>
      <c r="H26" s="43" t="s">
        <v>24</v>
      </c>
      <c r="I26" s="10" t="s">
        <v>89</v>
      </c>
      <c r="J26" s="18"/>
      <c r="K26" s="6"/>
      <c r="L26" s="7"/>
    </row>
    <row r="27" spans="2:12" s="3" customFormat="1" ht="15" customHeight="1">
      <c r="B27" s="26">
        <f t="shared" si="0"/>
        <v>23</v>
      </c>
      <c r="C27" s="27" t="s">
        <v>75</v>
      </c>
      <c r="D27" s="31">
        <f t="shared" si="1"/>
        <v>18.299999999999997</v>
      </c>
      <c r="E27" s="42">
        <v>131.5</v>
      </c>
      <c r="F27" s="52" t="s">
        <v>69</v>
      </c>
      <c r="G27" s="17" t="s">
        <v>12</v>
      </c>
      <c r="H27" s="43" t="s">
        <v>90</v>
      </c>
      <c r="I27" s="10"/>
      <c r="J27" s="18" t="s">
        <v>91</v>
      </c>
      <c r="K27" s="6"/>
      <c r="L27" s="7"/>
    </row>
    <row r="28" spans="2:12" s="3" customFormat="1" ht="15" customHeight="1">
      <c r="B28" s="66">
        <f t="shared" si="0"/>
        <v>24</v>
      </c>
      <c r="C28" s="67" t="s">
        <v>75</v>
      </c>
      <c r="D28" s="68">
        <f t="shared" si="1"/>
        <v>12.5</v>
      </c>
      <c r="E28" s="69">
        <v>144</v>
      </c>
      <c r="F28" s="70"/>
      <c r="G28" s="70"/>
      <c r="H28" s="71" t="s">
        <v>28</v>
      </c>
      <c r="I28" s="22" t="s">
        <v>113</v>
      </c>
      <c r="J28" s="44" t="s">
        <v>92</v>
      </c>
      <c r="K28" s="72">
        <v>0.4680555555555555</v>
      </c>
      <c r="L28" s="73">
        <v>0.69166666666666676</v>
      </c>
    </row>
    <row r="29" spans="2:12" s="3" customFormat="1" ht="15" customHeight="1">
      <c r="B29" s="26">
        <f t="shared" si="0"/>
        <v>25</v>
      </c>
      <c r="C29" s="27" t="s">
        <v>93</v>
      </c>
      <c r="D29" s="31">
        <f t="shared" si="1"/>
        <v>0</v>
      </c>
      <c r="E29" s="42">
        <v>144</v>
      </c>
      <c r="F29" s="51" t="s">
        <v>15</v>
      </c>
      <c r="G29" s="36" t="s">
        <v>13</v>
      </c>
      <c r="H29" s="43" t="s">
        <v>23</v>
      </c>
      <c r="I29" s="10" t="s">
        <v>94</v>
      </c>
      <c r="J29" s="18"/>
      <c r="K29" s="6"/>
      <c r="L29" s="7"/>
    </row>
    <row r="30" spans="2:12" ht="18">
      <c r="B30" s="26">
        <f t="shared" si="0"/>
        <v>26</v>
      </c>
      <c r="C30" s="27" t="s">
        <v>108</v>
      </c>
      <c r="D30" s="31">
        <f t="shared" si="1"/>
        <v>41.699999999999989</v>
      </c>
      <c r="E30" s="42">
        <v>185.7</v>
      </c>
      <c r="F30" s="50" t="s">
        <v>14</v>
      </c>
      <c r="G30" s="36" t="s">
        <v>12</v>
      </c>
      <c r="H30" s="43" t="s">
        <v>24</v>
      </c>
      <c r="I30" s="10" t="s">
        <v>95</v>
      </c>
      <c r="J30" s="30" t="s">
        <v>71</v>
      </c>
      <c r="K30" s="6"/>
      <c r="L30" s="7"/>
    </row>
    <row r="31" spans="2:12" s="3" customFormat="1" ht="15" customHeight="1">
      <c r="B31" s="26">
        <f t="shared" si="0"/>
        <v>27</v>
      </c>
      <c r="C31" s="27" t="s">
        <v>107</v>
      </c>
      <c r="D31" s="31">
        <f t="shared" si="1"/>
        <v>6.3000000000000114</v>
      </c>
      <c r="E31" s="42">
        <v>192</v>
      </c>
      <c r="F31" s="48" t="s">
        <v>33</v>
      </c>
      <c r="G31" s="36" t="s">
        <v>34</v>
      </c>
      <c r="H31" s="43" t="s">
        <v>24</v>
      </c>
      <c r="I31" s="10" t="s">
        <v>96</v>
      </c>
      <c r="J31" s="30"/>
      <c r="K31" s="6"/>
      <c r="L31" s="7"/>
    </row>
    <row r="32" spans="2:12" s="3" customFormat="1" ht="15" customHeight="1">
      <c r="B32" s="66">
        <f t="shared" si="0"/>
        <v>28</v>
      </c>
      <c r="C32" s="67" t="s">
        <v>107</v>
      </c>
      <c r="D32" s="68">
        <f t="shared" si="1"/>
        <v>7.0999999999999943</v>
      </c>
      <c r="E32" s="69">
        <v>199.1</v>
      </c>
      <c r="F32" s="74"/>
      <c r="G32" s="75"/>
      <c r="H32" s="71" t="s">
        <v>64</v>
      </c>
      <c r="I32" s="55" t="s">
        <v>114</v>
      </c>
      <c r="J32" s="44" t="s">
        <v>97</v>
      </c>
      <c r="K32" s="72">
        <v>0.53541666666666665</v>
      </c>
      <c r="L32" s="72">
        <v>0.84444444444444444</v>
      </c>
    </row>
    <row r="33" spans="2:12" s="3" customFormat="1" ht="15" customHeight="1">
      <c r="B33" s="26">
        <f t="shared" si="0"/>
        <v>29</v>
      </c>
      <c r="C33" s="27" t="s">
        <v>108</v>
      </c>
      <c r="D33" s="31">
        <f t="shared" si="1"/>
        <v>7</v>
      </c>
      <c r="E33" s="42">
        <v>206.1</v>
      </c>
      <c r="F33" s="50" t="s">
        <v>14</v>
      </c>
      <c r="G33" s="36" t="s">
        <v>13</v>
      </c>
      <c r="H33" s="43" t="s">
        <v>24</v>
      </c>
      <c r="I33" s="10" t="s">
        <v>98</v>
      </c>
      <c r="J33" s="20"/>
      <c r="K33" s="6"/>
      <c r="L33" s="7"/>
    </row>
    <row r="34" spans="2:12" s="3" customFormat="1" ht="15" customHeight="1">
      <c r="B34" s="26">
        <f t="shared" si="0"/>
        <v>30</v>
      </c>
      <c r="C34" s="27" t="s">
        <v>75</v>
      </c>
      <c r="D34" s="31">
        <f t="shared" si="1"/>
        <v>14.400000000000006</v>
      </c>
      <c r="E34" s="42">
        <v>220.5</v>
      </c>
      <c r="F34" s="52" t="s">
        <v>69</v>
      </c>
      <c r="G34" s="36" t="s">
        <v>31</v>
      </c>
      <c r="H34" s="36" t="s">
        <v>9</v>
      </c>
      <c r="I34" s="10" t="s">
        <v>104</v>
      </c>
      <c r="J34" s="20" t="s">
        <v>103</v>
      </c>
      <c r="K34" s="6"/>
      <c r="L34" s="7"/>
    </row>
    <row r="35" spans="2:12" s="3" customFormat="1" ht="15" customHeight="1">
      <c r="B35" s="26">
        <f>B34+1</f>
        <v>31</v>
      </c>
      <c r="C35" s="27" t="s">
        <v>75</v>
      </c>
      <c r="D35" s="31">
        <f>E35-E34</f>
        <v>38.300000000000011</v>
      </c>
      <c r="E35" s="42">
        <v>258.8</v>
      </c>
      <c r="F35" s="52" t="s">
        <v>69</v>
      </c>
      <c r="G35" s="36" t="s">
        <v>12</v>
      </c>
      <c r="H35" s="36" t="s">
        <v>9</v>
      </c>
      <c r="I35" s="10"/>
      <c r="J35" s="20" t="s">
        <v>99</v>
      </c>
      <c r="K35" s="6"/>
      <c r="L35" s="7"/>
    </row>
    <row r="36" spans="2:12" s="3" customFormat="1" ht="15" customHeight="1">
      <c r="B36" s="26">
        <f t="shared" si="0"/>
        <v>32</v>
      </c>
      <c r="C36" s="27" t="s">
        <v>105</v>
      </c>
      <c r="D36" s="31">
        <f>E36-E35</f>
        <v>0.19999999999998863</v>
      </c>
      <c r="E36" s="42">
        <v>259</v>
      </c>
      <c r="F36" s="52" t="s">
        <v>69</v>
      </c>
      <c r="G36" s="36" t="s">
        <v>13</v>
      </c>
      <c r="H36" s="36" t="s">
        <v>9</v>
      </c>
      <c r="I36" s="10"/>
      <c r="J36" s="20"/>
      <c r="K36" s="6"/>
      <c r="L36" s="7"/>
    </row>
    <row r="37" spans="2:12" s="3" customFormat="1" ht="15" customHeight="1">
      <c r="B37" s="26">
        <f t="shared" si="0"/>
        <v>33</v>
      </c>
      <c r="C37" s="27" t="s">
        <v>77</v>
      </c>
      <c r="D37" s="31">
        <f t="shared" ref="D37:D48" si="2">E37-E36</f>
        <v>0.5</v>
      </c>
      <c r="E37" s="42">
        <v>259.5</v>
      </c>
      <c r="F37" s="50" t="s">
        <v>14</v>
      </c>
      <c r="G37" s="36" t="s">
        <v>12</v>
      </c>
      <c r="H37" s="43" t="s">
        <v>23</v>
      </c>
      <c r="I37" s="10"/>
      <c r="J37" s="20" t="s">
        <v>100</v>
      </c>
      <c r="K37" s="6"/>
      <c r="L37" s="7"/>
    </row>
    <row r="38" spans="2:12" s="3" customFormat="1" ht="15" customHeight="1">
      <c r="B38" s="66">
        <f t="shared" si="0"/>
        <v>34</v>
      </c>
      <c r="C38" s="67" t="s">
        <v>77</v>
      </c>
      <c r="D38" s="68">
        <f t="shared" si="2"/>
        <v>1.8999999999999773</v>
      </c>
      <c r="E38" s="69">
        <v>261.39999999999998</v>
      </c>
      <c r="F38" s="76"/>
      <c r="G38" s="75" t="s">
        <v>12</v>
      </c>
      <c r="H38" s="71" t="s">
        <v>37</v>
      </c>
      <c r="I38" s="55" t="s">
        <v>115</v>
      </c>
      <c r="J38" s="44" t="s">
        <v>101</v>
      </c>
      <c r="K38" s="72">
        <v>0.61597222222222225</v>
      </c>
      <c r="L38" s="72" t="s">
        <v>120</v>
      </c>
    </row>
    <row r="39" spans="2:12" s="3" customFormat="1" ht="15" customHeight="1">
      <c r="B39" s="26">
        <f t="shared" si="0"/>
        <v>35</v>
      </c>
      <c r="C39" s="35" t="s">
        <v>77</v>
      </c>
      <c r="D39" s="31">
        <f t="shared" si="2"/>
        <v>31.400000000000034</v>
      </c>
      <c r="E39" s="37">
        <v>292.8</v>
      </c>
      <c r="F39" s="50" t="s">
        <v>15</v>
      </c>
      <c r="G39" s="36" t="s">
        <v>13</v>
      </c>
      <c r="H39" s="36" t="s">
        <v>8</v>
      </c>
      <c r="I39" s="10" t="s">
        <v>65</v>
      </c>
      <c r="J39" s="18" t="s">
        <v>72</v>
      </c>
      <c r="K39" s="6"/>
      <c r="L39" s="7"/>
    </row>
    <row r="40" spans="2:12" s="3" customFormat="1" ht="15" customHeight="1">
      <c r="B40" s="26">
        <f t="shared" si="0"/>
        <v>36</v>
      </c>
      <c r="C40" s="35" t="s">
        <v>76</v>
      </c>
      <c r="D40" s="31">
        <f t="shared" si="2"/>
        <v>1.6999999999999886</v>
      </c>
      <c r="E40" s="37">
        <v>294.5</v>
      </c>
      <c r="F40" s="52" t="s">
        <v>69</v>
      </c>
      <c r="G40" s="36" t="s">
        <v>12</v>
      </c>
      <c r="H40" s="36" t="s">
        <v>9</v>
      </c>
      <c r="I40" s="10"/>
      <c r="J40" s="18" t="s">
        <v>47</v>
      </c>
      <c r="K40" s="6"/>
      <c r="L40" s="7"/>
    </row>
    <row r="41" spans="2:12" s="3" customFormat="1" ht="15" customHeight="1">
      <c r="B41" s="26">
        <f t="shared" si="0"/>
        <v>37</v>
      </c>
      <c r="C41" s="35" t="s">
        <v>76</v>
      </c>
      <c r="D41" s="31">
        <f t="shared" si="2"/>
        <v>2</v>
      </c>
      <c r="E41" s="37">
        <v>296.5</v>
      </c>
      <c r="F41" s="47" t="s">
        <v>68</v>
      </c>
      <c r="G41" s="36" t="s">
        <v>13</v>
      </c>
      <c r="H41" s="43" t="s">
        <v>48</v>
      </c>
      <c r="I41" s="10"/>
      <c r="J41" s="18" t="s">
        <v>66</v>
      </c>
      <c r="K41" s="6"/>
      <c r="L41" s="7"/>
    </row>
    <row r="42" spans="2:12" s="3" customFormat="1" ht="15" customHeight="1">
      <c r="B42" s="26">
        <f t="shared" si="0"/>
        <v>38</v>
      </c>
      <c r="C42" s="34" t="s">
        <v>76</v>
      </c>
      <c r="D42" s="31">
        <f t="shared" si="2"/>
        <v>0.5</v>
      </c>
      <c r="E42" s="37">
        <v>297</v>
      </c>
      <c r="F42" s="52" t="s">
        <v>69</v>
      </c>
      <c r="G42" s="36" t="s">
        <v>13</v>
      </c>
      <c r="H42" s="36" t="s">
        <v>9</v>
      </c>
      <c r="I42" s="10"/>
      <c r="J42" s="18" t="s">
        <v>49</v>
      </c>
      <c r="K42" s="6"/>
      <c r="L42" s="7"/>
    </row>
    <row r="43" spans="2:12" s="3" customFormat="1" ht="15" customHeight="1">
      <c r="B43" s="26">
        <f t="shared" si="0"/>
        <v>39</v>
      </c>
      <c r="C43" s="34" t="s">
        <v>50</v>
      </c>
      <c r="D43" s="31">
        <f t="shared" si="2"/>
        <v>2.6000000000000227</v>
      </c>
      <c r="E43" s="37">
        <v>299.60000000000002</v>
      </c>
      <c r="F43" s="50" t="s">
        <v>35</v>
      </c>
      <c r="G43" s="36" t="s">
        <v>13</v>
      </c>
      <c r="H43" s="38" t="s">
        <v>8</v>
      </c>
      <c r="I43" s="10"/>
      <c r="J43" s="18" t="s">
        <v>73</v>
      </c>
      <c r="K43" s="6"/>
      <c r="L43" s="7"/>
    </row>
    <row r="44" spans="2:12" s="3" customFormat="1" ht="15" customHeight="1">
      <c r="B44" s="26">
        <f t="shared" si="0"/>
        <v>40</v>
      </c>
      <c r="C44" s="34" t="s">
        <v>50</v>
      </c>
      <c r="D44" s="31">
        <f t="shared" si="2"/>
        <v>9.9999999999965894E-2</v>
      </c>
      <c r="E44" s="37">
        <v>299.7</v>
      </c>
      <c r="F44" s="17" t="s">
        <v>25</v>
      </c>
      <c r="G44" s="36" t="s">
        <v>32</v>
      </c>
      <c r="H44" s="38" t="s">
        <v>37</v>
      </c>
      <c r="I44" s="10"/>
      <c r="J44" s="18"/>
      <c r="K44" s="6"/>
      <c r="L44" s="7"/>
    </row>
    <row r="45" spans="2:12" s="3" customFormat="1" ht="15" customHeight="1">
      <c r="B45" s="26">
        <f t="shared" si="0"/>
        <v>41</v>
      </c>
      <c r="C45" s="34" t="s">
        <v>52</v>
      </c>
      <c r="D45" s="31">
        <f t="shared" si="2"/>
        <v>0.10000000000002274</v>
      </c>
      <c r="E45" s="37">
        <v>299.8</v>
      </c>
      <c r="F45" s="50" t="s">
        <v>36</v>
      </c>
      <c r="G45" s="36" t="s">
        <v>32</v>
      </c>
      <c r="H45" s="36" t="s">
        <v>9</v>
      </c>
      <c r="I45" s="10"/>
      <c r="J45" s="18" t="s">
        <v>51</v>
      </c>
      <c r="K45" s="6"/>
      <c r="L45" s="7"/>
    </row>
    <row r="46" spans="2:12" s="3" customFormat="1" ht="15" customHeight="1">
      <c r="B46" s="26">
        <f t="shared" si="0"/>
        <v>42</v>
      </c>
      <c r="C46" s="34" t="s">
        <v>67</v>
      </c>
      <c r="D46" s="31">
        <f t="shared" si="2"/>
        <v>9.9999999999965894E-2</v>
      </c>
      <c r="E46" s="37">
        <v>299.89999999999998</v>
      </c>
      <c r="F46" s="50" t="s">
        <v>38</v>
      </c>
      <c r="G46" s="36" t="s">
        <v>12</v>
      </c>
      <c r="H46" s="38" t="s">
        <v>8</v>
      </c>
      <c r="I46" s="10"/>
      <c r="J46" s="18"/>
      <c r="K46" s="6"/>
      <c r="L46" s="7"/>
    </row>
    <row r="47" spans="2:12" s="3" customFormat="1" ht="15" customHeight="1">
      <c r="B47" s="26">
        <f t="shared" si="0"/>
        <v>43</v>
      </c>
      <c r="C47" s="34" t="s">
        <v>55</v>
      </c>
      <c r="D47" s="31">
        <f t="shared" si="2"/>
        <v>0.20000000000004547</v>
      </c>
      <c r="E47" s="37">
        <v>300.10000000000002</v>
      </c>
      <c r="F47" s="50" t="s">
        <v>36</v>
      </c>
      <c r="G47" s="36" t="s">
        <v>13</v>
      </c>
      <c r="H47" s="38" t="s">
        <v>7</v>
      </c>
      <c r="I47" s="10"/>
      <c r="J47" s="18" t="s">
        <v>54</v>
      </c>
      <c r="K47" s="6"/>
      <c r="L47" s="7"/>
    </row>
    <row r="48" spans="2:12" ht="25.5" customHeight="1">
      <c r="B48" s="66">
        <f t="shared" si="0"/>
        <v>44</v>
      </c>
      <c r="C48" s="77"/>
      <c r="D48" s="68">
        <f t="shared" si="2"/>
        <v>9.9999999999965894E-2</v>
      </c>
      <c r="E48" s="78">
        <v>300.2</v>
      </c>
      <c r="F48" s="79"/>
      <c r="G48" s="80"/>
      <c r="H48" s="80" t="s">
        <v>18</v>
      </c>
      <c r="I48" s="39" t="s">
        <v>56</v>
      </c>
      <c r="J48" s="40"/>
      <c r="K48" s="72">
        <v>0.66666666666666663</v>
      </c>
      <c r="L48" s="81" t="s">
        <v>121</v>
      </c>
    </row>
    <row r="49" spans="3:9" ht="19">
      <c r="C49" s="23"/>
      <c r="E49" s="23"/>
      <c r="I49" s="11"/>
    </row>
    <row r="50" spans="3:9" ht="19">
      <c r="D50" s="2"/>
      <c r="E50" s="2"/>
      <c r="F50" s="2"/>
      <c r="G50" s="45"/>
      <c r="H50" s="2"/>
      <c r="I50" s="11"/>
    </row>
    <row r="51" spans="3:9" ht="19">
      <c r="C51" s="23"/>
      <c r="E51" s="23"/>
      <c r="I51" s="11"/>
    </row>
    <row r="52" spans="3:9" ht="19">
      <c r="C52" s="23"/>
      <c r="E52" s="23"/>
      <c r="I52" s="11"/>
    </row>
    <row r="53" spans="3:9" ht="19">
      <c r="C53" s="23"/>
      <c r="E53" s="23"/>
      <c r="I53" s="11"/>
    </row>
    <row r="54" spans="3:9" ht="19">
      <c r="C54" s="23"/>
      <c r="E54" s="23"/>
      <c r="I54" s="11"/>
    </row>
    <row r="55" spans="3:9" ht="23" customHeight="1">
      <c r="C55" s="23"/>
      <c r="E55" s="23"/>
      <c r="I55" s="11"/>
    </row>
    <row r="56" spans="3:9" ht="23" customHeight="1">
      <c r="C56" s="23"/>
      <c r="E56" s="23"/>
      <c r="I56" s="11"/>
    </row>
    <row r="57" spans="3:9" ht="23" customHeight="1"/>
  </sheetData>
  <mergeCells count="9">
    <mergeCell ref="I2:I3"/>
    <mergeCell ref="J2:J3"/>
    <mergeCell ref="K2:K3"/>
    <mergeCell ref="L2:L3"/>
    <mergeCell ref="B2:B3"/>
    <mergeCell ref="D2:E2"/>
    <mergeCell ref="H2:H3"/>
    <mergeCell ref="F2:F3"/>
    <mergeCell ref="G2:G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BRM701函館300km</vt:lpstr>
      <vt:lpstr>BRM701函館300km!Print_Area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Ruthven-Stuart</cp:lastModifiedBy>
  <cp:lastPrinted>2023-04-23T14:32:05Z</cp:lastPrinted>
  <dcterms:created xsi:type="dcterms:W3CDTF">2017-05-11T11:09:13Z</dcterms:created>
  <dcterms:modified xsi:type="dcterms:W3CDTF">2023-06-24T02:59:12Z</dcterms:modified>
  <cp:category/>
</cp:coreProperties>
</file>